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195" windowHeight="7740" activeTab="0"/>
  </bookViews>
  <sheets>
    <sheet name="extracurricular" sheetId="1" r:id="rId1"/>
    <sheet name="GPA" sheetId="2" r:id="rId2"/>
    <sheet name="Dental school info" sheetId="3" r:id="rId3"/>
    <sheet name="Pre-Health Events" sheetId="4" r:id="rId4"/>
  </sheets>
  <definedNames/>
  <calcPr fullCalcOnLoad="1"/>
</workbook>
</file>

<file path=xl/sharedStrings.xml><?xml version="1.0" encoding="utf-8"?>
<sst xmlns="http://schemas.openxmlformats.org/spreadsheetml/2006/main" count="195" uniqueCount="159">
  <si>
    <t>Volunteer</t>
  </si>
  <si>
    <t>Starting Date</t>
  </si>
  <si>
    <t>End Date</t>
  </si>
  <si>
    <t>Name of activity</t>
  </si>
  <si>
    <t>Org name</t>
  </si>
  <si>
    <t>Shadowing</t>
  </si>
  <si>
    <t xml:space="preserve">Dr. </t>
  </si>
  <si>
    <t>Leadership</t>
  </si>
  <si>
    <t>Hobbies</t>
  </si>
  <si>
    <t>unitl present</t>
  </si>
  <si>
    <t>State</t>
  </si>
  <si>
    <t>Tuition</t>
  </si>
  <si>
    <t>Activities</t>
  </si>
  <si>
    <t>Ave 
hrs/wk</t>
  </si>
  <si>
    <t>Total 
hrs</t>
  </si>
  <si>
    <t>Description of the activity</t>
  </si>
  <si>
    <t>Reflection
 (what you have learned)</t>
  </si>
  <si>
    <t>Supervisor's
name</t>
  </si>
  <si>
    <t>Supervisor's
e-mail Address</t>
  </si>
  <si>
    <t>Semester</t>
  </si>
  <si>
    <t>Course</t>
  </si>
  <si>
    <t>Number</t>
  </si>
  <si>
    <t>Grade</t>
  </si>
  <si>
    <t>Cr. Hrs</t>
  </si>
  <si>
    <t>Chem</t>
  </si>
  <si>
    <t>Bio</t>
  </si>
  <si>
    <t>Phys</t>
  </si>
  <si>
    <t>Math</t>
  </si>
  <si>
    <t>Other</t>
  </si>
  <si>
    <t>Interview</t>
  </si>
  <si>
    <t>Cell</t>
  </si>
  <si>
    <t>Grades</t>
  </si>
  <si>
    <t>Grade
Points</t>
  </si>
  <si>
    <t>Grade 
Points</t>
  </si>
  <si>
    <t>Points</t>
  </si>
  <si>
    <t>A (4.0)</t>
  </si>
  <si>
    <t>B (3.0)</t>
  </si>
  <si>
    <t>C (2.0)</t>
  </si>
  <si>
    <t>D (1.0)</t>
  </si>
  <si>
    <t>E (0.0)</t>
  </si>
  <si>
    <t>Cr.Hrs</t>
  </si>
  <si>
    <t>Course
Name</t>
  </si>
  <si>
    <t>Principles of Bio</t>
  </si>
  <si>
    <t>Cell Bio</t>
  </si>
  <si>
    <t>Genetics</t>
  </si>
  <si>
    <t>Hum. Physiology</t>
  </si>
  <si>
    <t>Bio Chem I</t>
  </si>
  <si>
    <t>Bio Chem I Lab</t>
  </si>
  <si>
    <t>Hum. Anatomy (w/lab)</t>
  </si>
  <si>
    <t>Gen Chem I</t>
  </si>
  <si>
    <t>O Chem I</t>
  </si>
  <si>
    <t>Gen Phys I</t>
  </si>
  <si>
    <t>College Algebra</t>
  </si>
  <si>
    <t>Trig</t>
  </si>
  <si>
    <t>Gen Chem I Lab</t>
  </si>
  <si>
    <t>Gen Chem II</t>
  </si>
  <si>
    <t>Gen Chem II Lab</t>
  </si>
  <si>
    <t>O Chem I Lab</t>
  </si>
  <si>
    <t>O Chem II</t>
  </si>
  <si>
    <t>O Chem II Lab</t>
  </si>
  <si>
    <t>Gen Phys I Lab</t>
  </si>
  <si>
    <t>Gen Phys II</t>
  </si>
  <si>
    <t>Gen Phys II Lab</t>
  </si>
  <si>
    <t>Year</t>
  </si>
  <si>
    <t>Fall</t>
  </si>
  <si>
    <t>Spring</t>
  </si>
  <si>
    <t>Summer</t>
  </si>
  <si>
    <t>Science
GPA</t>
  </si>
  <si>
    <t>Non-Sci
GPA</t>
  </si>
  <si>
    <t>Cum
GPA</t>
  </si>
  <si>
    <t>WRTG</t>
  </si>
  <si>
    <t>HIST</t>
  </si>
  <si>
    <t>Major</t>
  </si>
  <si>
    <t>US History</t>
  </si>
  <si>
    <t>English Comp I</t>
  </si>
  <si>
    <t>English Comp II</t>
  </si>
  <si>
    <t>Fine Arts (GE)</t>
  </si>
  <si>
    <t>Hummanities (GE)</t>
  </si>
  <si>
    <t>Behavioral Science (GE)</t>
  </si>
  <si>
    <t>Upper Div. Writing</t>
  </si>
  <si>
    <t>Diversity</t>
  </si>
  <si>
    <t>Int'l Requirement</t>
  </si>
  <si>
    <t>Quantitative Intensive</t>
  </si>
  <si>
    <t>Language</t>
  </si>
  <si>
    <t>Total for non-Science</t>
  </si>
  <si>
    <t>Total for Science</t>
  </si>
  <si>
    <t>Bio
Chem</t>
  </si>
  <si>
    <t>Micro Bio</t>
  </si>
  <si>
    <t>Immunology</t>
  </si>
  <si>
    <t>Predental Orientation</t>
  </si>
  <si>
    <t>Dental Experience</t>
  </si>
  <si>
    <t>Work Experience</t>
  </si>
  <si>
    <t>Most updated information about dental school requirements, refer to ADEA Official Guide to Dental Schools available at the Preprofessional Advising Office or visit individual dental school websites.</t>
  </si>
  <si>
    <t>&lt;Instruction&gt;</t>
  </si>
  <si>
    <t>*Most updated information about dental school requirements, refer to ADEA Official Guide to Dental Schools available at the Preprofessional Advising Office or visit individual dental school websites.</t>
  </si>
  <si>
    <r>
      <t>*</t>
    </r>
    <r>
      <rPr>
        <b/>
        <sz val="11"/>
        <rFont val="Calibri"/>
        <family val="2"/>
      </rPr>
      <t>Bold letters</t>
    </r>
    <r>
      <rPr>
        <sz val="11"/>
        <rFont val="Calibri"/>
        <family val="2"/>
      </rPr>
      <t xml:space="preserve"> are required or recommended by many dental schools</t>
    </r>
  </si>
  <si>
    <t>*If you have AP credits, just put AP+title of the course and your score. It will not affect your GPA</t>
  </si>
  <si>
    <t>Specialty (      )</t>
  </si>
  <si>
    <t>Specialty  (    )</t>
  </si>
  <si>
    <t>CR</t>
  </si>
  <si>
    <t>NC</t>
  </si>
  <si>
    <t>Minimum GPA</t>
  </si>
  <si>
    <t>Average GPA</t>
  </si>
  <si>
    <t>Special Requirements
(reqs other than 2Bio, 2Gen Chem, 2O Chem &amp; 2 Phys)</t>
  </si>
  <si>
    <t>Acceptance</t>
  </si>
  <si>
    <t>Recommendation 
Letters</t>
  </si>
  <si>
    <t>Primary Application</t>
  </si>
  <si>
    <t>Secondary</t>
  </si>
  <si>
    <t>Science</t>
  </si>
  <si>
    <t>Cum</t>
  </si>
  <si>
    <t>Total</t>
  </si>
  <si>
    <t>In state</t>
  </si>
  <si>
    <t>Out of state</t>
  </si>
  <si>
    <t>Science2</t>
  </si>
  <si>
    <t>Volun
-teer</t>
  </si>
  <si>
    <t>Deadline</t>
  </si>
  <si>
    <t>Submitted</t>
  </si>
  <si>
    <t>Received</t>
  </si>
  <si>
    <t>Date</t>
  </si>
  <si>
    <t>Location</t>
  </si>
  <si>
    <t>Air</t>
  </si>
  <si>
    <t>Hotel</t>
  </si>
  <si>
    <t>Dental Schools</t>
  </si>
  <si>
    <t>Anatomy</t>
  </si>
  <si>
    <t>Histology</t>
  </si>
  <si>
    <t>Immu
-nology</t>
  </si>
  <si>
    <t>Micro
Bio</t>
  </si>
  <si>
    <t>Physiology</t>
  </si>
  <si>
    <t>Dentist</t>
  </si>
  <si>
    <t>Dentist2</t>
  </si>
  <si>
    <t>Website</t>
  </si>
  <si>
    <t>Academic</t>
  </si>
  <si>
    <t>Perceptual</t>
  </si>
  <si>
    <t>Mean DAT</t>
  </si>
  <si>
    <t>DAT (Range)</t>
  </si>
  <si>
    <t>Fee</t>
  </si>
  <si>
    <t xml:space="preserve">*If you have quarter semester credits, you can choose credit hours as follows (1q cr =0.6 semester cr hrs, 2=1.3, 3=2, 4=2.6, 5=3.3) </t>
  </si>
  <si>
    <t>Winter</t>
  </si>
  <si>
    <t>Schools</t>
  </si>
  <si>
    <t>*If you have repeated courses, list both old and new grades</t>
  </si>
  <si>
    <t>*To insert a row, copy one of the rows which has course numbers, right click and choose "insert a copied cells"</t>
  </si>
  <si>
    <t>Scholarship
(if any)</t>
  </si>
  <si>
    <t>Research 
(if any)</t>
  </si>
  <si>
    <t>Publication / 
Presentation
(if any)</t>
  </si>
  <si>
    <t>Basketball team coach</t>
  </si>
  <si>
    <t>*List all activities you have been involved including one day events</t>
  </si>
  <si>
    <t>*To wrap text, click "Wrap Text" under the Alignment section of the toolbar.</t>
  </si>
  <si>
    <t>A- (3.667)</t>
  </si>
  <si>
    <t>B+ (3.333)</t>
  </si>
  <si>
    <t>B- (2.667)</t>
  </si>
  <si>
    <t>C- (1.667)</t>
  </si>
  <si>
    <t>C+ (2.333)</t>
  </si>
  <si>
    <t>D- (0.667)</t>
  </si>
  <si>
    <t>D+ (1.333)</t>
  </si>
  <si>
    <t>Event Date</t>
  </si>
  <si>
    <t>Event Time</t>
  </si>
  <si>
    <t>Event Name</t>
  </si>
  <si>
    <t>Attended</t>
  </si>
  <si>
    <t>Not Attended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</si>
</sst>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[$$-409]* #,##0.00_);_([$$-409]* \(#,##0.00\);_([$$-409]* &quot;-&quot;??_);_(@_)"/>
    <numFmt numFmtId="167" formatCode="m/d/yy;@"/>
    <numFmt numFmtId="168" formatCode="&quot;$&quot;#,##0.00"/>
    <numFmt numFmtId="169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CC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/>
      <bottom style="thin"/>
    </border>
    <border>
      <left style="medium"/>
      <right style="thin"/>
      <top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 style="thin"/>
      <top style="medium"/>
      <bottom/>
      <diagonal style="thin"/>
    </border>
    <border diagonalUp="1">
      <left style="thin"/>
      <right style="thin"/>
      <top/>
      <bottom/>
      <diagonal style="thin"/>
    </border>
    <border diagonalUp="1">
      <left style="thin"/>
      <right style="thin"/>
      <top/>
      <bottom style="medium"/>
      <diagonal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 diagonalUp="1">
      <left style="medium"/>
      <right style="medium"/>
      <top style="medium"/>
      <bottom/>
      <diagonal style="thin"/>
    </border>
    <border diagonalUp="1">
      <left style="medium"/>
      <right style="medium"/>
      <top/>
      <bottom/>
      <diagonal style="thin"/>
    </border>
    <border diagonalUp="1">
      <left style="medium"/>
      <right style="medium"/>
      <top/>
      <bottom style="medium"/>
      <diagonal style="thin"/>
    </border>
    <border diagonalUp="1">
      <left/>
      <right/>
      <top/>
      <bottom/>
      <diagonal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left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14" fontId="0" fillId="0" borderId="17" xfId="0" applyNumberFormat="1" applyBorder="1" applyAlignment="1">
      <alignment/>
    </xf>
    <xf numFmtId="0" fontId="0" fillId="17" borderId="19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33" borderId="20" xfId="0" applyFill="1" applyBorder="1" applyAlignment="1">
      <alignment/>
    </xf>
    <xf numFmtId="14" fontId="0" fillId="33" borderId="20" xfId="0" applyNumberForma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7" fillId="34" borderId="20" xfId="0" applyFont="1" applyFill="1" applyBorder="1" applyAlignment="1">
      <alignment horizontal="center" vertical="center"/>
    </xf>
    <xf numFmtId="0" fontId="37" fillId="34" borderId="20" xfId="0" applyFont="1" applyFill="1" applyBorder="1" applyAlignment="1">
      <alignment horizontal="center" vertical="center" wrapText="1"/>
    </xf>
    <xf numFmtId="0" fontId="37" fillId="34" borderId="21" xfId="0" applyFont="1" applyFill="1" applyBorder="1" applyAlignment="1">
      <alignment horizontal="center" vertical="center" wrapText="1"/>
    </xf>
    <xf numFmtId="0" fontId="37" fillId="34" borderId="22" xfId="0" applyFont="1" applyFill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6" fontId="0" fillId="0" borderId="25" xfId="44" applyNumberFormat="1" applyFont="1" applyBorder="1" applyAlignment="1">
      <alignment horizontal="center" vertical="center" wrapText="1"/>
    </xf>
    <xf numFmtId="166" fontId="0" fillId="0" borderId="12" xfId="44" applyNumberFormat="1" applyFont="1" applyBorder="1" applyAlignment="1">
      <alignment horizontal="center" vertical="center" wrapText="1"/>
    </xf>
    <xf numFmtId="167" fontId="0" fillId="0" borderId="25" xfId="0" applyNumberFormat="1" applyBorder="1" applyAlignment="1">
      <alignment horizontal="center" vertical="center"/>
    </xf>
    <xf numFmtId="167" fontId="0" fillId="0" borderId="13" xfId="0" applyNumberFormat="1" applyBorder="1" applyAlignment="1">
      <alignment horizontal="center" vertical="center"/>
    </xf>
    <xf numFmtId="167" fontId="0" fillId="0" borderId="26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6" fontId="0" fillId="0" borderId="28" xfId="44" applyNumberFormat="1" applyFont="1" applyBorder="1" applyAlignment="1">
      <alignment horizontal="center" vertical="center"/>
    </xf>
    <xf numFmtId="166" fontId="0" fillId="0" borderId="11" xfId="44" applyNumberFormat="1" applyFont="1" applyBorder="1" applyAlignment="1">
      <alignment horizontal="center" vertical="center"/>
    </xf>
    <xf numFmtId="167" fontId="0" fillId="0" borderId="28" xfId="0" applyNumberFormat="1" applyBorder="1" applyAlignment="1">
      <alignment horizontal="center" vertical="center"/>
    </xf>
    <xf numFmtId="167" fontId="0" fillId="0" borderId="15" xfId="0" applyNumberFormat="1" applyBorder="1" applyAlignment="1">
      <alignment horizontal="center" vertical="center"/>
    </xf>
    <xf numFmtId="167" fontId="0" fillId="0" borderId="29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6" fontId="0" fillId="0" borderId="32" xfId="44" applyNumberFormat="1" applyFont="1" applyBorder="1" applyAlignment="1">
      <alignment horizontal="center" vertical="center"/>
    </xf>
    <xf numFmtId="166" fontId="0" fillId="0" borderId="10" xfId="44" applyNumberFormat="1" applyFont="1" applyBorder="1" applyAlignment="1">
      <alignment horizontal="center" vertical="center"/>
    </xf>
    <xf numFmtId="167" fontId="0" fillId="0" borderId="32" xfId="0" applyNumberFormat="1" applyBorder="1" applyAlignment="1">
      <alignment horizontal="center" vertical="center"/>
    </xf>
    <xf numFmtId="167" fontId="0" fillId="0" borderId="31" xfId="0" applyNumberFormat="1" applyBorder="1" applyAlignment="1">
      <alignment horizontal="center" vertical="center"/>
    </xf>
    <xf numFmtId="167" fontId="0" fillId="0" borderId="33" xfId="0" applyNumberFormat="1" applyBorder="1" applyAlignment="1">
      <alignment horizontal="center" vertical="center"/>
    </xf>
    <xf numFmtId="0" fontId="39" fillId="0" borderId="34" xfId="0" applyFont="1" applyBorder="1" applyAlignment="1">
      <alignment vertical="center"/>
    </xf>
    <xf numFmtId="0" fontId="39" fillId="0" borderId="35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164" fontId="0" fillId="0" borderId="26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0" fontId="39" fillId="0" borderId="21" xfId="0" applyFont="1" applyBorder="1" applyAlignment="1">
      <alignment vertical="center"/>
    </xf>
    <xf numFmtId="0" fontId="31" fillId="0" borderId="15" xfId="52" applyBorder="1" applyAlignment="1" applyProtection="1">
      <alignment horizontal="center" vertical="center"/>
      <protection/>
    </xf>
    <xf numFmtId="168" fontId="39" fillId="0" borderId="35" xfId="0" applyNumberFormat="1" applyFont="1" applyBorder="1" applyAlignment="1">
      <alignment vertical="center"/>
    </xf>
    <xf numFmtId="168" fontId="0" fillId="0" borderId="18" xfId="0" applyNumberFormat="1" applyBorder="1" applyAlignment="1">
      <alignment horizontal="center" vertical="center"/>
    </xf>
    <xf numFmtId="168" fontId="0" fillId="0" borderId="27" xfId="0" applyNumberFormat="1" applyBorder="1" applyAlignment="1">
      <alignment horizontal="center" vertical="center"/>
    </xf>
    <xf numFmtId="168" fontId="0" fillId="0" borderId="30" xfId="0" applyNumberForma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28" xfId="0" applyBorder="1" applyAlignment="1">
      <alignment/>
    </xf>
    <xf numFmtId="0" fontId="0" fillId="0" borderId="36" xfId="0" applyBorder="1" applyAlignment="1">
      <alignment/>
    </xf>
    <xf numFmtId="0" fontId="0" fillId="0" borderId="33" xfId="0" applyBorder="1" applyAlignment="1">
      <alignment horizontal="center"/>
    </xf>
    <xf numFmtId="0" fontId="0" fillId="34" borderId="23" xfId="0" applyFill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39" xfId="0" applyBorder="1" applyAlignment="1">
      <alignment/>
    </xf>
    <xf numFmtId="0" fontId="0" fillId="15" borderId="19" xfId="0" applyFill="1" applyBorder="1" applyAlignment="1">
      <alignment wrapText="1"/>
    </xf>
    <xf numFmtId="0" fontId="0" fillId="0" borderId="3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37" xfId="0" applyFill="1" applyBorder="1" applyAlignment="1">
      <alignment/>
    </xf>
    <xf numFmtId="0" fontId="39" fillId="0" borderId="0" xfId="0" applyFont="1" applyBorder="1" applyAlignment="1">
      <alignment horizontal="left" vertical="top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top"/>
    </xf>
    <xf numFmtId="165" fontId="0" fillId="0" borderId="0" xfId="0" applyNumberFormat="1" applyAlignment="1">
      <alignment horizontal="center" vertical="center"/>
    </xf>
    <xf numFmtId="1" fontId="0" fillId="0" borderId="27" xfId="0" applyNumberFormat="1" applyBorder="1" applyAlignment="1">
      <alignment/>
    </xf>
    <xf numFmtId="1" fontId="0" fillId="0" borderId="30" xfId="0" applyNumberFormat="1" applyBorder="1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12" borderId="39" xfId="0" applyFill="1" applyBorder="1" applyAlignment="1">
      <alignment horizontal="left" vertical="center"/>
    </xf>
    <xf numFmtId="0" fontId="0" fillId="12" borderId="38" xfId="0" applyFill="1" applyBorder="1" applyAlignment="1">
      <alignment horizontal="left" vertical="center"/>
    </xf>
    <xf numFmtId="0" fontId="0" fillId="12" borderId="37" xfId="0" applyFill="1" applyBorder="1" applyAlignment="1">
      <alignment horizontal="left" vertical="center"/>
    </xf>
    <xf numFmtId="0" fontId="0" fillId="35" borderId="39" xfId="0" applyFill="1" applyBorder="1" applyAlignment="1">
      <alignment horizontal="left" vertical="center"/>
    </xf>
    <xf numFmtId="0" fontId="0" fillId="35" borderId="38" xfId="0" applyFill="1" applyBorder="1" applyAlignment="1">
      <alignment horizontal="left" vertical="center"/>
    </xf>
    <xf numFmtId="0" fontId="0" fillId="35" borderId="37" xfId="0" applyFill="1" applyBorder="1" applyAlignment="1">
      <alignment horizontal="left" vertical="center"/>
    </xf>
    <xf numFmtId="0" fontId="0" fillId="19" borderId="39" xfId="0" applyFill="1" applyBorder="1" applyAlignment="1">
      <alignment horizontal="left" vertical="center"/>
    </xf>
    <xf numFmtId="0" fontId="0" fillId="19" borderId="37" xfId="0" applyFill="1" applyBorder="1" applyAlignment="1">
      <alignment horizontal="left" vertical="center"/>
    </xf>
    <xf numFmtId="0" fontId="0" fillId="36" borderId="40" xfId="0" applyFill="1" applyBorder="1" applyAlignment="1">
      <alignment horizontal="left" vertical="center"/>
    </xf>
    <xf numFmtId="0" fontId="0" fillId="36" borderId="41" xfId="0" applyFill="1" applyBorder="1" applyAlignment="1">
      <alignment horizontal="left" vertical="center"/>
    </xf>
    <xf numFmtId="0" fontId="0" fillId="0" borderId="39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37" borderId="42" xfId="0" applyFill="1" applyBorder="1" applyAlignment="1">
      <alignment horizontal="left" vertical="center"/>
    </xf>
    <xf numFmtId="0" fontId="0" fillId="37" borderId="43" xfId="0" applyFill="1" applyBorder="1" applyAlignment="1">
      <alignment horizontal="left" vertical="center"/>
    </xf>
    <xf numFmtId="0" fontId="0" fillId="37" borderId="44" xfId="0" applyFill="1" applyBorder="1" applyAlignment="1">
      <alignment horizontal="left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8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2" fontId="0" fillId="11" borderId="48" xfId="0" applyNumberFormat="1" applyFill="1" applyBorder="1" applyAlignment="1">
      <alignment horizontal="center" vertical="center"/>
    </xf>
    <xf numFmtId="2" fontId="0" fillId="11" borderId="49" xfId="0" applyNumberFormat="1" applyFill="1" applyBorder="1" applyAlignment="1">
      <alignment horizontal="center" vertical="center"/>
    </xf>
    <xf numFmtId="2" fontId="0" fillId="11" borderId="50" xfId="0" applyNumberFormat="1" applyFill="1" applyBorder="1" applyAlignment="1">
      <alignment horizontal="center" vertical="center"/>
    </xf>
    <xf numFmtId="2" fontId="0" fillId="16" borderId="48" xfId="0" applyNumberFormat="1" applyFill="1" applyBorder="1" applyAlignment="1">
      <alignment horizontal="center" vertical="center"/>
    </xf>
    <xf numFmtId="2" fontId="0" fillId="16" borderId="49" xfId="0" applyNumberFormat="1" applyFill="1" applyBorder="1" applyAlignment="1">
      <alignment horizontal="center" vertical="center"/>
    </xf>
    <xf numFmtId="2" fontId="0" fillId="16" borderId="50" xfId="0" applyNumberFormat="1" applyFill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2" fontId="0" fillId="34" borderId="49" xfId="0" applyNumberFormat="1" applyFill="1" applyBorder="1" applyAlignment="1">
      <alignment horizontal="center" vertical="center"/>
    </xf>
    <xf numFmtId="2" fontId="0" fillId="34" borderId="50" xfId="0" applyNumberFormat="1" applyFill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2" fillId="35" borderId="55" xfId="0" applyFont="1" applyFill="1" applyBorder="1" applyAlignment="1">
      <alignment horizontal="center"/>
    </xf>
    <xf numFmtId="0" fontId="2" fillId="35" borderId="56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0" fillId="19" borderId="55" xfId="0" applyFill="1" applyBorder="1" applyAlignment="1">
      <alignment horizontal="center"/>
    </xf>
    <xf numFmtId="0" fontId="0" fillId="19" borderId="56" xfId="0" applyFill="1" applyBorder="1" applyAlignment="1">
      <alignment horizontal="center"/>
    </xf>
    <xf numFmtId="0" fontId="0" fillId="19" borderId="26" xfId="0" applyFill="1" applyBorder="1" applyAlignment="1">
      <alignment horizontal="center"/>
    </xf>
    <xf numFmtId="0" fontId="0" fillId="12" borderId="57" xfId="0" applyFill="1" applyBorder="1" applyAlignment="1">
      <alignment horizontal="center" vertical="center" wrapText="1"/>
    </xf>
    <xf numFmtId="0" fontId="0" fillId="12" borderId="58" xfId="0" applyFill="1" applyBorder="1" applyAlignment="1">
      <alignment horizontal="center" vertical="center" wrapText="1"/>
    </xf>
    <xf numFmtId="0" fontId="0" fillId="38" borderId="59" xfId="0" applyFill="1" applyBorder="1" applyAlignment="1">
      <alignment horizontal="center" vertical="center" wrapText="1"/>
    </xf>
    <xf numFmtId="0" fontId="0" fillId="38" borderId="60" xfId="0" applyFill="1" applyBorder="1" applyAlignment="1">
      <alignment horizontal="center" vertical="center" wrapText="1"/>
    </xf>
    <xf numFmtId="0" fontId="0" fillId="38" borderId="24" xfId="0" applyFill="1" applyBorder="1" applyAlignment="1">
      <alignment horizontal="center" vertical="center" wrapText="1"/>
    </xf>
    <xf numFmtId="167" fontId="0" fillId="37" borderId="59" xfId="0" applyNumberFormat="1" applyFill="1" applyBorder="1" applyAlignment="1">
      <alignment horizontal="center" vertical="center" wrapText="1"/>
    </xf>
    <xf numFmtId="167" fontId="0" fillId="37" borderId="58" xfId="0" applyNumberFormat="1" applyFill="1" applyBorder="1" applyAlignment="1">
      <alignment horizontal="center" vertical="center" wrapText="1"/>
    </xf>
    <xf numFmtId="0" fontId="0" fillId="15" borderId="57" xfId="0" applyFill="1" applyBorder="1" applyAlignment="1">
      <alignment horizontal="center" vertical="center"/>
    </xf>
    <xf numFmtId="0" fontId="0" fillId="15" borderId="60" xfId="0" applyFill="1" applyBorder="1" applyAlignment="1">
      <alignment horizontal="center" vertical="center"/>
    </xf>
    <xf numFmtId="0" fontId="0" fillId="15" borderId="24" xfId="0" applyFill="1" applyBorder="1" applyAlignment="1">
      <alignment horizontal="center" vertical="center"/>
    </xf>
    <xf numFmtId="0" fontId="0" fillId="8" borderId="40" xfId="0" applyFill="1" applyBorder="1" applyAlignment="1">
      <alignment horizontal="center" vertical="center" wrapText="1"/>
    </xf>
    <xf numFmtId="0" fontId="0" fillId="8" borderId="41" xfId="0" applyFill="1" applyBorder="1" applyAlignment="1">
      <alignment horizontal="center" vertical="center" wrapText="1"/>
    </xf>
    <xf numFmtId="0" fontId="0" fillId="8" borderId="61" xfId="0" applyFill="1" applyBorder="1" applyAlignment="1">
      <alignment horizontal="center" vertical="center"/>
    </xf>
    <xf numFmtId="0" fontId="0" fillId="8" borderId="34" xfId="0" applyFill="1" applyBorder="1" applyAlignment="1">
      <alignment horizontal="center" vertical="center"/>
    </xf>
    <xf numFmtId="164" fontId="0" fillId="16" borderId="24" xfId="0" applyNumberFormat="1" applyFill="1" applyBorder="1" applyAlignment="1">
      <alignment horizontal="center" vertical="center" wrapText="1"/>
    </xf>
    <xf numFmtId="164" fontId="0" fillId="16" borderId="62" xfId="0" applyNumberFormat="1" applyFill="1" applyBorder="1" applyAlignment="1">
      <alignment horizontal="center" vertical="center" wrapText="1"/>
    </xf>
    <xf numFmtId="0" fontId="37" fillId="16" borderId="36" xfId="0" applyFont="1" applyFill="1" applyBorder="1" applyAlignment="1">
      <alignment horizontal="center" vertical="center" wrapText="1"/>
    </xf>
    <xf numFmtId="0" fontId="0" fillId="16" borderId="57" xfId="0" applyFill="1" applyBorder="1" applyAlignment="1">
      <alignment horizontal="center" vertical="center" wrapText="1"/>
    </xf>
    <xf numFmtId="0" fontId="0" fillId="39" borderId="59" xfId="0" applyFill="1" applyBorder="1" applyAlignment="1">
      <alignment horizontal="center" vertical="center"/>
    </xf>
    <xf numFmtId="0" fontId="0" fillId="39" borderId="60" xfId="0" applyFill="1" applyBorder="1" applyAlignment="1">
      <alignment horizontal="center" vertical="center"/>
    </xf>
    <xf numFmtId="0" fontId="0" fillId="39" borderId="58" xfId="0" applyFill="1" applyBorder="1" applyAlignment="1">
      <alignment horizontal="center" vertical="center"/>
    </xf>
    <xf numFmtId="0" fontId="0" fillId="9" borderId="59" xfId="0" applyFill="1" applyBorder="1" applyAlignment="1">
      <alignment horizontal="center" vertical="center" wrapText="1"/>
    </xf>
    <xf numFmtId="0" fontId="0" fillId="9" borderId="60" xfId="0" applyFill="1" applyBorder="1" applyAlignment="1">
      <alignment horizontal="center" vertical="center" wrapText="1"/>
    </xf>
    <xf numFmtId="0" fontId="0" fillId="9" borderId="58" xfId="0" applyFill="1" applyBorder="1" applyAlignment="1">
      <alignment horizontal="center" vertical="center" wrapText="1"/>
    </xf>
    <xf numFmtId="0" fontId="0" fillId="8" borderId="63" xfId="0" applyFill="1" applyBorder="1" applyAlignment="1">
      <alignment horizontal="center" vertical="center"/>
    </xf>
    <xf numFmtId="0" fontId="0" fillId="8" borderId="64" xfId="0" applyFill="1" applyBorder="1" applyAlignment="1">
      <alignment horizontal="center" vertical="center"/>
    </xf>
    <xf numFmtId="0" fontId="0" fillId="13" borderId="59" xfId="0" applyFill="1" applyBorder="1" applyAlignment="1">
      <alignment horizontal="center" vertical="center" wrapText="1"/>
    </xf>
    <xf numFmtId="0" fontId="0" fillId="13" borderId="60" xfId="0" applyFill="1" applyBorder="1" applyAlignment="1">
      <alignment horizontal="center" vertical="center" wrapText="1"/>
    </xf>
    <xf numFmtId="0" fontId="0" fillId="13" borderId="58" xfId="0" applyFill="1" applyBorder="1" applyAlignment="1">
      <alignment horizontal="center" vertical="center" wrapText="1"/>
    </xf>
    <xf numFmtId="0" fontId="37" fillId="13" borderId="59" xfId="0" applyFont="1" applyFill="1" applyBorder="1" applyAlignment="1">
      <alignment horizontal="center" vertical="center" wrapText="1"/>
    </xf>
    <xf numFmtId="0" fontId="37" fillId="13" borderId="60" xfId="0" applyFont="1" applyFill="1" applyBorder="1" applyAlignment="1">
      <alignment horizontal="center" vertical="center" wrapText="1"/>
    </xf>
    <xf numFmtId="0" fontId="37" fillId="13" borderId="58" xfId="0" applyFont="1" applyFill="1" applyBorder="1" applyAlignment="1">
      <alignment horizontal="center" vertical="center" wrapText="1"/>
    </xf>
    <xf numFmtId="166" fontId="0" fillId="11" borderId="59" xfId="44" applyNumberFormat="1" applyFont="1" applyFill="1" applyBorder="1" applyAlignment="1">
      <alignment horizontal="center" vertical="center"/>
    </xf>
    <xf numFmtId="166" fontId="0" fillId="11" borderId="24" xfId="44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120" zoomScaleNormal="120" zoomScalePageLayoutView="0" workbookViewId="0" topLeftCell="A1">
      <pane xSplit="1" topLeftCell="B1" activePane="topRight" state="frozen"/>
      <selection pane="topLeft" activeCell="A1" sqref="A1"/>
      <selection pane="topRight" activeCell="C11" sqref="C11"/>
    </sheetView>
  </sheetViews>
  <sheetFormatPr defaultColWidth="9.140625" defaultRowHeight="15"/>
  <cols>
    <col min="1" max="1" width="17.421875" style="0" bestFit="1" customWidth="1"/>
    <col min="2" max="2" width="28.140625" style="0" customWidth="1"/>
    <col min="3" max="3" width="24.00390625" style="0" customWidth="1"/>
    <col min="4" max="5" width="12.421875" style="0" bestFit="1" customWidth="1"/>
    <col min="6" max="6" width="7.140625" style="0" bestFit="1" customWidth="1"/>
    <col min="7" max="7" width="7.00390625" style="0" customWidth="1"/>
    <col min="8" max="8" width="35.7109375" style="0" customWidth="1"/>
    <col min="9" max="9" width="30.00390625" style="0" bestFit="1" customWidth="1"/>
    <col min="10" max="10" width="16.00390625" style="0" bestFit="1" customWidth="1"/>
    <col min="11" max="11" width="34.140625" style="0" customWidth="1"/>
  </cols>
  <sheetData>
    <row r="1" spans="1:14" s="127" customFormat="1" ht="17.25" customHeight="1">
      <c r="A1" s="125" t="s">
        <v>145</v>
      </c>
      <c r="B1" s="126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s="127" customFormat="1" ht="17.25" customHeight="1" thickBot="1">
      <c r="A2" s="125" t="s">
        <v>146</v>
      </c>
      <c r="B2" s="126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1" s="35" customFormat="1" ht="30.75" thickBot="1">
      <c r="A3" s="34" t="s">
        <v>12</v>
      </c>
      <c r="B3" s="35" t="s">
        <v>3</v>
      </c>
      <c r="C3" s="35" t="s">
        <v>4</v>
      </c>
      <c r="D3" s="35" t="s">
        <v>1</v>
      </c>
      <c r="E3" s="35" t="s">
        <v>2</v>
      </c>
      <c r="F3" s="36" t="s">
        <v>13</v>
      </c>
      <c r="G3" s="36" t="s">
        <v>14</v>
      </c>
      <c r="H3" s="35" t="s">
        <v>15</v>
      </c>
      <c r="I3" s="36" t="s">
        <v>16</v>
      </c>
      <c r="J3" s="36" t="s">
        <v>17</v>
      </c>
      <c r="K3" s="36" t="s">
        <v>18</v>
      </c>
    </row>
    <row r="4" spans="1:5" s="39" customFormat="1" ht="15">
      <c r="A4" s="133" t="s">
        <v>0</v>
      </c>
      <c r="D4" s="40"/>
      <c r="E4" s="40"/>
    </row>
    <row r="5" spans="1:5" s="1" customFormat="1" ht="15">
      <c r="A5" s="134"/>
      <c r="D5" s="3"/>
      <c r="E5" s="3"/>
    </row>
    <row r="6" spans="1:5" s="32" customFormat="1" ht="14.25" customHeight="1" thickBot="1">
      <c r="A6" s="135"/>
      <c r="D6" s="37"/>
      <c r="E6" s="37"/>
    </row>
    <row r="7" s="122" customFormat="1" ht="15">
      <c r="A7" s="146" t="s">
        <v>90</v>
      </c>
    </row>
    <row r="8" s="123" customFormat="1" ht="15">
      <c r="A8" s="147"/>
    </row>
    <row r="9" s="124" customFormat="1" ht="15.75" thickBot="1">
      <c r="A9" s="148"/>
    </row>
    <row r="10" spans="1:8" s="41" customFormat="1" ht="15">
      <c r="A10" s="136" t="s">
        <v>5</v>
      </c>
      <c r="B10" s="41" t="s">
        <v>6</v>
      </c>
      <c r="H10" s="41" t="s">
        <v>97</v>
      </c>
    </row>
    <row r="11" spans="1:8" s="1" customFormat="1" ht="15">
      <c r="A11" s="137"/>
      <c r="B11" s="1" t="s">
        <v>6</v>
      </c>
      <c r="H11" s="1" t="s">
        <v>98</v>
      </c>
    </row>
    <row r="12" spans="1:8" s="1" customFormat="1" ht="15">
      <c r="A12" s="137"/>
      <c r="B12" s="1" t="s">
        <v>6</v>
      </c>
      <c r="H12" s="1" t="s">
        <v>98</v>
      </c>
    </row>
    <row r="13" spans="1:8" s="32" customFormat="1" ht="15.75" thickBot="1">
      <c r="A13" s="138"/>
      <c r="B13" s="32" t="s">
        <v>6</v>
      </c>
      <c r="H13" s="18" t="s">
        <v>98</v>
      </c>
    </row>
    <row r="14" spans="1:5" s="42" customFormat="1" ht="30.75" thickBot="1">
      <c r="A14" s="121" t="s">
        <v>142</v>
      </c>
      <c r="D14" s="43"/>
      <c r="E14" s="43"/>
    </row>
    <row r="15" spans="1:5" s="39" customFormat="1" ht="15">
      <c r="A15" s="139" t="s">
        <v>7</v>
      </c>
      <c r="B15" s="39" t="s">
        <v>144</v>
      </c>
      <c r="D15" s="40">
        <v>39783</v>
      </c>
      <c r="E15" s="39" t="s">
        <v>9</v>
      </c>
    </row>
    <row r="16" spans="1:4" s="32" customFormat="1" ht="15.75" thickBot="1">
      <c r="A16" s="140"/>
      <c r="D16" s="37"/>
    </row>
    <row r="17" s="42" customFormat="1" ht="15.75" thickBot="1">
      <c r="A17" s="38" t="s">
        <v>8</v>
      </c>
    </row>
    <row r="18" s="21" customFormat="1" ht="15">
      <c r="A18" s="141" t="s">
        <v>91</v>
      </c>
    </row>
    <row r="19" spans="1:4" s="18" customFormat="1" ht="15.75" thickBot="1">
      <c r="A19" s="142"/>
      <c r="D19" s="32"/>
    </row>
    <row r="20" spans="1:12" s="21" customFormat="1" ht="15">
      <c r="A20" s="143" t="s">
        <v>141</v>
      </c>
      <c r="B20" s="113"/>
      <c r="C20" s="113"/>
      <c r="D20" s="116"/>
      <c r="I20" s="120"/>
      <c r="J20" s="120"/>
      <c r="K20" s="149"/>
      <c r="L20" s="149"/>
    </row>
    <row r="21" spans="1:12" s="17" customFormat="1" ht="15">
      <c r="A21" s="144"/>
      <c r="B21" s="114"/>
      <c r="C21" s="114"/>
      <c r="D21" s="117"/>
      <c r="I21" s="1"/>
      <c r="J21" s="1"/>
      <c r="K21" s="150"/>
      <c r="L21" s="150"/>
    </row>
    <row r="22" spans="1:12" s="111" customFormat="1" ht="15.75" thickBot="1">
      <c r="A22" s="145"/>
      <c r="B22" s="115"/>
      <c r="C22" s="115"/>
      <c r="D22" s="118"/>
      <c r="K22" s="151"/>
      <c r="L22" s="151"/>
    </row>
    <row r="23" spans="1:12" s="112" customFormat="1" ht="15">
      <c r="A23" s="143" t="s">
        <v>143</v>
      </c>
      <c r="B23" s="113"/>
      <c r="C23" s="113"/>
      <c r="D23" s="119"/>
      <c r="K23" s="149"/>
      <c r="L23" s="149"/>
    </row>
    <row r="24" spans="1:12" s="1" customFormat="1" ht="15">
      <c r="A24" s="152"/>
      <c r="B24" s="114"/>
      <c r="C24" s="114"/>
      <c r="D24" s="117"/>
      <c r="K24" s="150"/>
      <c r="L24" s="150"/>
    </row>
    <row r="25" spans="1:12" s="18" customFormat="1" ht="18" customHeight="1" thickBot="1">
      <c r="A25" s="153"/>
      <c r="B25" s="115"/>
      <c r="C25" s="115"/>
      <c r="D25" s="118"/>
      <c r="I25" s="111"/>
      <c r="J25" s="111"/>
      <c r="K25" s="151"/>
      <c r="L25" s="151"/>
    </row>
  </sheetData>
  <sheetProtection/>
  <mergeCells count="11">
    <mergeCell ref="K20:K22"/>
    <mergeCell ref="L20:L22"/>
    <mergeCell ref="A23:A25"/>
    <mergeCell ref="K23:K25"/>
    <mergeCell ref="L23:L25"/>
    <mergeCell ref="A4:A6"/>
    <mergeCell ref="A10:A13"/>
    <mergeCell ref="A15:A16"/>
    <mergeCell ref="A18:A19"/>
    <mergeCell ref="A20:A22"/>
    <mergeCell ref="A7:A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4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P16" sqref="P16"/>
    </sheetView>
  </sheetViews>
  <sheetFormatPr defaultColWidth="9.140625" defaultRowHeight="15"/>
  <cols>
    <col min="1" max="1" width="18.57421875" style="0" customWidth="1"/>
    <col min="2" max="2" width="9.421875" style="2" bestFit="1" customWidth="1"/>
    <col min="3" max="3" width="5.00390625" style="2" bestFit="1" customWidth="1"/>
    <col min="4" max="4" width="7.140625" style="4" bestFit="1" customWidth="1"/>
    <col min="5" max="5" width="9.140625" style="11" customWidth="1"/>
    <col min="6" max="6" width="21.57421875" style="11" bestFit="1" customWidth="1"/>
    <col min="7" max="7" width="9.140625" style="1" customWidth="1"/>
    <col min="8" max="8" width="6.8515625" style="1" customWidth="1"/>
    <col min="9" max="10" width="9.140625" style="1" customWidth="1"/>
    <col min="11" max="11" width="9.57421875" style="1" bestFit="1" customWidth="1"/>
    <col min="12" max="15" width="9.140625" style="13" customWidth="1"/>
    <col min="17" max="17" width="9.140625" style="8" customWidth="1"/>
  </cols>
  <sheetData>
    <row r="1" spans="1:17" ht="15">
      <c r="A1" s="31" t="s">
        <v>93</v>
      </c>
      <c r="B1" s="14"/>
      <c r="C1" s="12"/>
      <c r="D1" s="30"/>
      <c r="E1" s="30"/>
      <c r="F1" s="13"/>
      <c r="G1" s="13"/>
      <c r="H1" s="13"/>
      <c r="I1" s="13"/>
      <c r="J1" s="13"/>
      <c r="K1" s="13"/>
      <c r="O1"/>
      <c r="P1" s="8"/>
      <c r="Q1"/>
    </row>
    <row r="2" spans="1:42" s="104" customFormat="1" ht="19.5" customHeight="1">
      <c r="A2" s="102" t="s">
        <v>94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</row>
    <row r="3" spans="1:7" s="28" customFormat="1" ht="19.5" customHeight="1">
      <c r="A3" s="28" t="s">
        <v>95</v>
      </c>
      <c r="G3" s="29"/>
    </row>
    <row r="4" spans="1:7" s="28" customFormat="1" ht="19.5" customHeight="1">
      <c r="A4" s="28" t="s">
        <v>140</v>
      </c>
      <c r="G4" s="29"/>
    </row>
    <row r="5" spans="1:7" s="28" customFormat="1" ht="19.5" customHeight="1">
      <c r="A5" s="28" t="s">
        <v>139</v>
      </c>
      <c r="G5" s="29"/>
    </row>
    <row r="6" spans="1:7" s="28" customFormat="1" ht="19.5" customHeight="1">
      <c r="A6" s="28" t="s">
        <v>96</v>
      </c>
      <c r="G6" s="29"/>
    </row>
    <row r="7" spans="1:7" s="28" customFormat="1" ht="19.5" customHeight="1" thickBot="1">
      <c r="A7" s="28" t="s">
        <v>136</v>
      </c>
      <c r="G7" s="29"/>
    </row>
    <row r="8" spans="1:13" s="5" customFormat="1" ht="30.75" thickBot="1">
      <c r="A8" s="110" t="s">
        <v>138</v>
      </c>
      <c r="B8" s="46" t="s">
        <v>19</v>
      </c>
      <c r="C8" s="46" t="s">
        <v>63</v>
      </c>
      <c r="D8" s="46" t="s">
        <v>20</v>
      </c>
      <c r="E8" s="46" t="s">
        <v>21</v>
      </c>
      <c r="F8" s="47" t="s">
        <v>41</v>
      </c>
      <c r="G8" s="46" t="s">
        <v>22</v>
      </c>
      <c r="H8" s="46" t="s">
        <v>34</v>
      </c>
      <c r="I8" s="46" t="s">
        <v>23</v>
      </c>
      <c r="J8" s="48" t="s">
        <v>33</v>
      </c>
      <c r="K8" s="49" t="s">
        <v>67</v>
      </c>
      <c r="L8" s="50" t="s">
        <v>68</v>
      </c>
      <c r="M8" s="51" t="s">
        <v>69</v>
      </c>
    </row>
    <row r="9" spans="1:13" ht="15">
      <c r="A9" s="107"/>
      <c r="B9" s="105" t="s">
        <v>64</v>
      </c>
      <c r="C9" s="15">
        <v>2008</v>
      </c>
      <c r="D9" s="24" t="s">
        <v>25</v>
      </c>
      <c r="E9" s="25">
        <v>1210</v>
      </c>
      <c r="F9" s="25" t="s">
        <v>42</v>
      </c>
      <c r="G9" s="17" t="s">
        <v>35</v>
      </c>
      <c r="H9" s="17">
        <v>4</v>
      </c>
      <c r="I9" s="1">
        <v>4</v>
      </c>
      <c r="J9" s="22">
        <f>$H9*$I9</f>
        <v>16</v>
      </c>
      <c r="K9" s="163">
        <f>J34/I34</f>
        <v>4</v>
      </c>
      <c r="L9" s="165"/>
      <c r="M9" s="157">
        <f>(J34+J60)/(I34+I60)</f>
        <v>3.8572857142857138</v>
      </c>
    </row>
    <row r="10" spans="1:13" ht="15">
      <c r="A10" s="106"/>
      <c r="B10" s="105"/>
      <c r="C10" s="15"/>
      <c r="D10" s="26"/>
      <c r="E10" s="27">
        <v>2020</v>
      </c>
      <c r="F10" s="27" t="s">
        <v>43</v>
      </c>
      <c r="G10" s="17"/>
      <c r="J10" s="22"/>
      <c r="K10" s="163"/>
      <c r="L10" s="165"/>
      <c r="M10" s="158"/>
    </row>
    <row r="11" spans="1:13" ht="15">
      <c r="A11" s="106"/>
      <c r="B11" s="105"/>
      <c r="C11" s="15"/>
      <c r="D11" s="26"/>
      <c r="E11" s="11">
        <v>2030</v>
      </c>
      <c r="F11" s="11" t="s">
        <v>44</v>
      </c>
      <c r="G11" s="17"/>
      <c r="J11" s="22">
        <f aca="true" t="shared" si="0" ref="J11:J33">$H11*$I11</f>
        <v>0</v>
      </c>
      <c r="K11" s="163"/>
      <c r="L11" s="165"/>
      <c r="M11" s="158"/>
    </row>
    <row r="12" spans="1:13" ht="15">
      <c r="A12" s="106"/>
      <c r="B12" s="105"/>
      <c r="C12" s="15"/>
      <c r="D12" s="26"/>
      <c r="E12" s="27">
        <v>2325</v>
      </c>
      <c r="F12" s="27" t="s">
        <v>48</v>
      </c>
      <c r="G12" s="17"/>
      <c r="J12" s="22">
        <f t="shared" si="0"/>
        <v>0</v>
      </c>
      <c r="K12" s="163"/>
      <c r="L12" s="165"/>
      <c r="M12" s="158"/>
    </row>
    <row r="13" spans="1:13" ht="15">
      <c r="A13" s="106"/>
      <c r="B13" s="105"/>
      <c r="C13" s="15"/>
      <c r="D13" s="26"/>
      <c r="E13" s="11">
        <v>2420</v>
      </c>
      <c r="F13" s="11" t="s">
        <v>45</v>
      </c>
      <c r="G13" s="17"/>
      <c r="J13" s="22">
        <f t="shared" si="0"/>
        <v>0</v>
      </c>
      <c r="K13" s="163"/>
      <c r="L13" s="165"/>
      <c r="M13" s="158"/>
    </row>
    <row r="14" spans="1:13" ht="15">
      <c r="A14" s="106"/>
      <c r="B14" s="105"/>
      <c r="C14" s="15"/>
      <c r="D14" s="26"/>
      <c r="E14" s="27">
        <v>3510</v>
      </c>
      <c r="F14" s="27" t="s">
        <v>46</v>
      </c>
      <c r="G14" s="17"/>
      <c r="J14" s="22">
        <f t="shared" si="0"/>
        <v>0</v>
      </c>
      <c r="K14" s="163"/>
      <c r="L14" s="165"/>
      <c r="M14" s="158"/>
    </row>
    <row r="15" spans="1:13" ht="15">
      <c r="A15" s="106"/>
      <c r="B15" s="105"/>
      <c r="C15" s="15"/>
      <c r="D15" s="26"/>
      <c r="E15" s="11">
        <v>3515</v>
      </c>
      <c r="F15" s="11" t="s">
        <v>47</v>
      </c>
      <c r="G15" s="17"/>
      <c r="J15" s="22">
        <f t="shared" si="0"/>
        <v>0</v>
      </c>
      <c r="K15" s="163"/>
      <c r="L15" s="165"/>
      <c r="M15" s="158"/>
    </row>
    <row r="16" spans="1:13" ht="15">
      <c r="A16" s="106"/>
      <c r="B16" s="105"/>
      <c r="C16" s="15"/>
      <c r="D16" s="26"/>
      <c r="E16" s="27">
        <v>3020</v>
      </c>
      <c r="F16" s="27" t="s">
        <v>87</v>
      </c>
      <c r="G16" s="17"/>
      <c r="J16" s="22">
        <f t="shared" si="0"/>
        <v>0</v>
      </c>
      <c r="K16" s="163"/>
      <c r="L16" s="165"/>
      <c r="M16" s="158"/>
    </row>
    <row r="17" spans="1:13" ht="15">
      <c r="A17" s="106"/>
      <c r="B17" s="105"/>
      <c r="C17" s="15"/>
      <c r="D17" s="26"/>
      <c r="E17" s="11">
        <v>5030</v>
      </c>
      <c r="F17" s="11" t="s">
        <v>88</v>
      </c>
      <c r="G17" s="17"/>
      <c r="J17" s="22">
        <f t="shared" si="0"/>
        <v>0</v>
      </c>
      <c r="K17" s="163"/>
      <c r="L17" s="165"/>
      <c r="M17" s="158"/>
    </row>
    <row r="18" spans="1:13" ht="15">
      <c r="A18" s="106"/>
      <c r="B18" s="105"/>
      <c r="C18" s="15"/>
      <c r="D18" s="26"/>
      <c r="E18" s="11">
        <v>3080</v>
      </c>
      <c r="F18" s="11" t="s">
        <v>89</v>
      </c>
      <c r="G18" s="17"/>
      <c r="J18" s="22">
        <f t="shared" si="0"/>
        <v>0</v>
      </c>
      <c r="K18" s="163"/>
      <c r="L18" s="165"/>
      <c r="M18" s="158"/>
    </row>
    <row r="19" spans="1:13" ht="15">
      <c r="A19" s="106"/>
      <c r="B19" s="105"/>
      <c r="C19" s="15"/>
      <c r="D19" s="26"/>
      <c r="E19" s="11">
        <v>4080</v>
      </c>
      <c r="F19" s="11" t="s">
        <v>90</v>
      </c>
      <c r="G19" s="17"/>
      <c r="J19" s="22">
        <f t="shared" si="0"/>
        <v>0</v>
      </c>
      <c r="K19" s="163"/>
      <c r="L19" s="165"/>
      <c r="M19" s="158"/>
    </row>
    <row r="20" spans="1:13" ht="15">
      <c r="A20" s="106"/>
      <c r="B20" s="105"/>
      <c r="C20" s="15"/>
      <c r="D20" s="26" t="s">
        <v>24</v>
      </c>
      <c r="E20" s="27">
        <v>1210</v>
      </c>
      <c r="F20" s="27" t="s">
        <v>49</v>
      </c>
      <c r="G20" s="17"/>
      <c r="J20" s="22">
        <f t="shared" si="0"/>
        <v>0</v>
      </c>
      <c r="K20" s="163"/>
      <c r="L20" s="165"/>
      <c r="M20" s="158"/>
    </row>
    <row r="21" spans="1:13" ht="15">
      <c r="A21" s="106"/>
      <c r="B21" s="105"/>
      <c r="C21" s="15"/>
      <c r="D21" s="26"/>
      <c r="E21" s="27">
        <v>1215</v>
      </c>
      <c r="F21" s="27" t="s">
        <v>54</v>
      </c>
      <c r="G21" s="17"/>
      <c r="J21" s="22">
        <f t="shared" si="0"/>
        <v>0</v>
      </c>
      <c r="K21" s="163"/>
      <c r="L21" s="165"/>
      <c r="M21" s="158"/>
    </row>
    <row r="22" spans="1:13" ht="15">
      <c r="A22" s="106"/>
      <c r="B22" s="105"/>
      <c r="C22" s="15"/>
      <c r="D22" s="26"/>
      <c r="E22" s="27">
        <v>1220</v>
      </c>
      <c r="F22" s="27" t="s">
        <v>55</v>
      </c>
      <c r="G22" s="17"/>
      <c r="J22" s="22">
        <f t="shared" si="0"/>
        <v>0</v>
      </c>
      <c r="K22" s="163"/>
      <c r="L22" s="165"/>
      <c r="M22" s="158"/>
    </row>
    <row r="23" spans="1:13" ht="15">
      <c r="A23" s="106"/>
      <c r="B23" s="105"/>
      <c r="C23" s="15"/>
      <c r="D23" s="26"/>
      <c r="E23" s="27">
        <v>1225</v>
      </c>
      <c r="F23" s="27" t="s">
        <v>56</v>
      </c>
      <c r="G23" s="17"/>
      <c r="J23" s="22">
        <f t="shared" si="0"/>
        <v>0</v>
      </c>
      <c r="K23" s="163"/>
      <c r="L23" s="165"/>
      <c r="M23" s="158"/>
    </row>
    <row r="24" spans="1:13" ht="15">
      <c r="A24" s="106"/>
      <c r="B24" s="105"/>
      <c r="C24" s="15"/>
      <c r="D24" s="26"/>
      <c r="E24" s="27">
        <v>2310</v>
      </c>
      <c r="F24" s="27" t="s">
        <v>50</v>
      </c>
      <c r="G24" s="17"/>
      <c r="J24" s="22">
        <f t="shared" si="0"/>
        <v>0</v>
      </c>
      <c r="K24" s="163"/>
      <c r="L24" s="165"/>
      <c r="M24" s="158"/>
    </row>
    <row r="25" spans="1:13" ht="15">
      <c r="A25" s="106"/>
      <c r="B25" s="105"/>
      <c r="C25" s="15"/>
      <c r="D25" s="26"/>
      <c r="E25" s="27">
        <v>2315</v>
      </c>
      <c r="F25" s="27" t="s">
        <v>57</v>
      </c>
      <c r="G25" s="17"/>
      <c r="J25" s="22">
        <f t="shared" si="0"/>
        <v>0</v>
      </c>
      <c r="K25" s="163"/>
      <c r="L25" s="165"/>
      <c r="M25" s="158"/>
    </row>
    <row r="26" spans="1:13" ht="15">
      <c r="A26" s="106"/>
      <c r="B26" s="105"/>
      <c r="C26" s="15"/>
      <c r="D26" s="26"/>
      <c r="E26" s="27">
        <v>2320</v>
      </c>
      <c r="F26" s="27" t="s">
        <v>58</v>
      </c>
      <c r="G26" s="17"/>
      <c r="J26" s="22">
        <f t="shared" si="0"/>
        <v>0</v>
      </c>
      <c r="K26" s="163"/>
      <c r="L26" s="165"/>
      <c r="M26" s="158"/>
    </row>
    <row r="27" spans="1:13" ht="15">
      <c r="A27" s="106"/>
      <c r="B27" s="105"/>
      <c r="C27" s="15"/>
      <c r="D27" s="26"/>
      <c r="E27" s="27">
        <v>2325</v>
      </c>
      <c r="F27" s="27" t="s">
        <v>59</v>
      </c>
      <c r="G27" s="17"/>
      <c r="J27" s="22">
        <f t="shared" si="0"/>
        <v>0</v>
      </c>
      <c r="K27" s="163"/>
      <c r="L27" s="165"/>
      <c r="M27" s="158"/>
    </row>
    <row r="28" spans="1:13" ht="15">
      <c r="A28" s="106"/>
      <c r="B28" s="105"/>
      <c r="C28" s="15"/>
      <c r="D28" s="26" t="s">
        <v>26</v>
      </c>
      <c r="E28" s="27">
        <v>2010</v>
      </c>
      <c r="F28" s="27" t="s">
        <v>51</v>
      </c>
      <c r="G28" s="17"/>
      <c r="J28" s="22">
        <f t="shared" si="0"/>
        <v>0</v>
      </c>
      <c r="K28" s="163"/>
      <c r="L28" s="165"/>
      <c r="M28" s="158"/>
    </row>
    <row r="29" spans="1:13" ht="15">
      <c r="A29" s="106"/>
      <c r="B29" s="105"/>
      <c r="C29" s="15"/>
      <c r="D29" s="26"/>
      <c r="E29" s="27">
        <v>2015</v>
      </c>
      <c r="F29" s="27" t="s">
        <v>60</v>
      </c>
      <c r="G29" s="17"/>
      <c r="J29" s="22">
        <f t="shared" si="0"/>
        <v>0</v>
      </c>
      <c r="K29" s="163"/>
      <c r="L29" s="165"/>
      <c r="M29" s="158"/>
    </row>
    <row r="30" spans="1:13" ht="15">
      <c r="A30" s="106"/>
      <c r="B30" s="105"/>
      <c r="C30" s="15"/>
      <c r="D30" s="26"/>
      <c r="E30" s="27">
        <v>2020</v>
      </c>
      <c r="F30" s="27" t="s">
        <v>61</v>
      </c>
      <c r="G30" s="17"/>
      <c r="J30" s="22">
        <f t="shared" si="0"/>
        <v>0</v>
      </c>
      <c r="K30" s="163"/>
      <c r="L30" s="165"/>
      <c r="M30" s="158"/>
    </row>
    <row r="31" spans="1:13" ht="15">
      <c r="A31" s="106"/>
      <c r="B31" s="105"/>
      <c r="C31" s="15"/>
      <c r="D31" s="26"/>
      <c r="E31" s="27">
        <v>2025</v>
      </c>
      <c r="F31" s="27" t="s">
        <v>62</v>
      </c>
      <c r="G31" s="17"/>
      <c r="J31" s="22">
        <f t="shared" si="0"/>
        <v>0</v>
      </c>
      <c r="K31" s="163"/>
      <c r="L31" s="165"/>
      <c r="M31" s="158"/>
    </row>
    <row r="32" spans="1:13" ht="15">
      <c r="A32" s="106"/>
      <c r="B32" s="105"/>
      <c r="C32" s="15"/>
      <c r="D32" s="26" t="s">
        <v>27</v>
      </c>
      <c r="E32" s="27">
        <v>1050</v>
      </c>
      <c r="F32" s="27" t="s">
        <v>52</v>
      </c>
      <c r="G32" s="17"/>
      <c r="J32" s="22">
        <f t="shared" si="0"/>
        <v>0</v>
      </c>
      <c r="K32" s="163"/>
      <c r="L32" s="165"/>
      <c r="M32" s="158"/>
    </row>
    <row r="33" spans="1:13" ht="15">
      <c r="A33" s="106"/>
      <c r="B33" s="105"/>
      <c r="C33" s="15"/>
      <c r="D33" s="26"/>
      <c r="E33" s="27">
        <v>1060</v>
      </c>
      <c r="F33" s="27" t="s">
        <v>53</v>
      </c>
      <c r="G33" s="17"/>
      <c r="J33" s="22">
        <f t="shared" si="0"/>
        <v>0</v>
      </c>
      <c r="K33" s="163"/>
      <c r="L33" s="165"/>
      <c r="M33" s="158"/>
    </row>
    <row r="34" spans="1:13" ht="15.75" thickBot="1">
      <c r="A34" s="166" t="s">
        <v>85</v>
      </c>
      <c r="B34" s="167"/>
      <c r="C34" s="167"/>
      <c r="D34" s="167"/>
      <c r="E34" s="167"/>
      <c r="F34" s="167"/>
      <c r="G34" s="167"/>
      <c r="H34" s="168"/>
      <c r="I34" s="18">
        <f>SUM(I9:I33)</f>
        <v>4</v>
      </c>
      <c r="J34" s="19">
        <f>SUM(J9:J33)</f>
        <v>16</v>
      </c>
      <c r="K34" s="164"/>
      <c r="L34" s="165"/>
      <c r="M34" s="158"/>
    </row>
    <row r="35" spans="1:13" ht="15">
      <c r="A35" s="108"/>
      <c r="B35" s="105"/>
      <c r="C35" s="15">
        <v>2008</v>
      </c>
      <c r="D35" s="44" t="s">
        <v>71</v>
      </c>
      <c r="E35" s="16">
        <v>1700</v>
      </c>
      <c r="F35" s="16" t="s">
        <v>73</v>
      </c>
      <c r="G35" s="17" t="s">
        <v>147</v>
      </c>
      <c r="H35" s="17">
        <v>3.667</v>
      </c>
      <c r="I35" s="1">
        <v>3</v>
      </c>
      <c r="J35" s="129">
        <f>$H35*$I35</f>
        <v>11.001</v>
      </c>
      <c r="K35" s="160"/>
      <c r="L35" s="154">
        <f>J60/I60</f>
        <v>3.667</v>
      </c>
      <c r="M35" s="158"/>
    </row>
    <row r="36" spans="1:13" ht="15">
      <c r="A36" s="106"/>
      <c r="B36" s="105"/>
      <c r="C36" s="15"/>
      <c r="D36" s="45" t="s">
        <v>70</v>
      </c>
      <c r="E36" s="11">
        <v>1010</v>
      </c>
      <c r="F36" s="11" t="s">
        <v>74</v>
      </c>
      <c r="G36" s="17"/>
      <c r="J36" s="130">
        <f aca="true" t="shared" si="1" ref="J36:J59">$H36*$I36</f>
        <v>0</v>
      </c>
      <c r="K36" s="161"/>
      <c r="L36" s="155"/>
      <c r="M36" s="158"/>
    </row>
    <row r="37" spans="1:13" ht="15">
      <c r="A37" s="106"/>
      <c r="B37" s="105"/>
      <c r="C37" s="15"/>
      <c r="D37" s="45"/>
      <c r="E37" s="11">
        <v>2010</v>
      </c>
      <c r="F37" s="11" t="s">
        <v>75</v>
      </c>
      <c r="G37" s="17"/>
      <c r="J37" s="130">
        <f t="shared" si="1"/>
        <v>0</v>
      </c>
      <c r="K37" s="161"/>
      <c r="L37" s="155"/>
      <c r="M37" s="158"/>
    </row>
    <row r="38" spans="1:13" ht="15">
      <c r="A38" s="106"/>
      <c r="B38" s="105"/>
      <c r="C38" s="15"/>
      <c r="D38" s="45"/>
      <c r="F38" s="11" t="s">
        <v>76</v>
      </c>
      <c r="G38" s="17"/>
      <c r="J38" s="130">
        <f t="shared" si="1"/>
        <v>0</v>
      </c>
      <c r="K38" s="161"/>
      <c r="L38" s="155"/>
      <c r="M38" s="158"/>
    </row>
    <row r="39" spans="1:13" ht="15">
      <c r="A39" s="106"/>
      <c r="B39" s="105"/>
      <c r="C39" s="15"/>
      <c r="D39" s="45"/>
      <c r="F39" s="11" t="s">
        <v>76</v>
      </c>
      <c r="G39" s="17"/>
      <c r="J39" s="130">
        <f t="shared" si="1"/>
        <v>0</v>
      </c>
      <c r="K39" s="161"/>
      <c r="L39" s="155"/>
      <c r="M39" s="158"/>
    </row>
    <row r="40" spans="1:13" ht="15">
      <c r="A40" s="106"/>
      <c r="B40" s="105"/>
      <c r="C40" s="15"/>
      <c r="D40" s="45"/>
      <c r="F40" s="11" t="s">
        <v>77</v>
      </c>
      <c r="G40" s="17"/>
      <c r="J40" s="130">
        <f t="shared" si="1"/>
        <v>0</v>
      </c>
      <c r="K40" s="161"/>
      <c r="L40" s="155"/>
      <c r="M40" s="158"/>
    </row>
    <row r="41" spans="1:13" ht="15">
      <c r="A41" s="106"/>
      <c r="B41" s="105"/>
      <c r="C41" s="15"/>
      <c r="D41" s="45"/>
      <c r="F41" s="11" t="s">
        <v>77</v>
      </c>
      <c r="G41" s="17"/>
      <c r="J41" s="130">
        <f t="shared" si="1"/>
        <v>0</v>
      </c>
      <c r="K41" s="161"/>
      <c r="L41" s="155"/>
      <c r="M41" s="158"/>
    </row>
    <row r="42" spans="1:13" ht="15">
      <c r="A42" s="106"/>
      <c r="B42" s="105"/>
      <c r="C42" s="15"/>
      <c r="D42" s="45"/>
      <c r="F42" s="11" t="s">
        <v>78</v>
      </c>
      <c r="G42" s="17"/>
      <c r="J42" s="130">
        <f t="shared" si="1"/>
        <v>0</v>
      </c>
      <c r="K42" s="161"/>
      <c r="L42" s="155"/>
      <c r="M42" s="158"/>
    </row>
    <row r="43" spans="1:13" ht="15">
      <c r="A43" s="106"/>
      <c r="B43" s="105"/>
      <c r="C43" s="15"/>
      <c r="D43" s="45"/>
      <c r="F43" s="11" t="s">
        <v>78</v>
      </c>
      <c r="G43" s="17"/>
      <c r="J43" s="130">
        <f t="shared" si="1"/>
        <v>0</v>
      </c>
      <c r="K43" s="161"/>
      <c r="L43" s="155"/>
      <c r="M43" s="158"/>
    </row>
    <row r="44" spans="1:13" ht="15">
      <c r="A44" s="106"/>
      <c r="B44" s="105"/>
      <c r="C44" s="15"/>
      <c r="D44" s="45"/>
      <c r="F44" s="11" t="s">
        <v>79</v>
      </c>
      <c r="G44" s="17"/>
      <c r="J44" s="130">
        <f t="shared" si="1"/>
        <v>0</v>
      </c>
      <c r="K44" s="161"/>
      <c r="L44" s="155"/>
      <c r="M44" s="158"/>
    </row>
    <row r="45" spans="1:13" ht="15">
      <c r="A45" s="106"/>
      <c r="B45" s="105"/>
      <c r="C45" s="15"/>
      <c r="D45" s="45"/>
      <c r="F45" s="11" t="s">
        <v>80</v>
      </c>
      <c r="G45" s="17"/>
      <c r="J45" s="130">
        <f t="shared" si="1"/>
        <v>0</v>
      </c>
      <c r="K45" s="161"/>
      <c r="L45" s="155"/>
      <c r="M45" s="158"/>
    </row>
    <row r="46" spans="1:13" ht="15">
      <c r="A46" s="106"/>
      <c r="B46" s="105"/>
      <c r="C46" s="15"/>
      <c r="D46" s="45"/>
      <c r="F46" s="11" t="s">
        <v>81</v>
      </c>
      <c r="G46" s="17"/>
      <c r="J46" s="130">
        <f t="shared" si="1"/>
        <v>0</v>
      </c>
      <c r="K46" s="161"/>
      <c r="L46" s="155"/>
      <c r="M46" s="158"/>
    </row>
    <row r="47" spans="1:13" ht="15">
      <c r="A47" s="106"/>
      <c r="B47" s="105"/>
      <c r="C47" s="15"/>
      <c r="D47" s="45"/>
      <c r="F47" s="11" t="s">
        <v>82</v>
      </c>
      <c r="G47" s="17"/>
      <c r="J47" s="130">
        <f t="shared" si="1"/>
        <v>0</v>
      </c>
      <c r="K47" s="161"/>
      <c r="L47" s="155"/>
      <c r="M47" s="158"/>
    </row>
    <row r="48" spans="1:13" ht="15">
      <c r="A48" s="106"/>
      <c r="B48" s="105"/>
      <c r="C48" s="15"/>
      <c r="D48" s="45"/>
      <c r="F48" s="11" t="s">
        <v>82</v>
      </c>
      <c r="G48" s="17"/>
      <c r="J48" s="130">
        <f t="shared" si="1"/>
        <v>0</v>
      </c>
      <c r="K48" s="161"/>
      <c r="L48" s="155"/>
      <c r="M48" s="158"/>
    </row>
    <row r="49" spans="1:13" ht="15">
      <c r="A49" s="106"/>
      <c r="B49" s="105"/>
      <c r="C49" s="15"/>
      <c r="D49" s="45"/>
      <c r="F49" s="11" t="s">
        <v>83</v>
      </c>
      <c r="G49" s="17"/>
      <c r="J49" s="130">
        <f t="shared" si="1"/>
        <v>0</v>
      </c>
      <c r="K49" s="161"/>
      <c r="L49" s="155"/>
      <c r="M49" s="158"/>
    </row>
    <row r="50" spans="1:13" ht="15">
      <c r="A50" s="106"/>
      <c r="B50" s="105"/>
      <c r="C50" s="15"/>
      <c r="D50" s="45" t="s">
        <v>72</v>
      </c>
      <c r="G50" s="17"/>
      <c r="J50" s="130">
        <f t="shared" si="1"/>
        <v>0</v>
      </c>
      <c r="K50" s="161"/>
      <c r="L50" s="155"/>
      <c r="M50" s="158"/>
    </row>
    <row r="51" spans="1:13" ht="15">
      <c r="A51" s="106"/>
      <c r="B51" s="105"/>
      <c r="C51" s="15"/>
      <c r="D51" s="45" t="s">
        <v>72</v>
      </c>
      <c r="G51" s="17"/>
      <c r="J51" s="130">
        <f t="shared" si="1"/>
        <v>0</v>
      </c>
      <c r="K51" s="161"/>
      <c r="L51" s="155"/>
      <c r="M51" s="158"/>
    </row>
    <row r="52" spans="1:13" ht="15">
      <c r="A52" s="106"/>
      <c r="B52" s="105"/>
      <c r="C52" s="15"/>
      <c r="D52" s="45" t="s">
        <v>72</v>
      </c>
      <c r="G52" s="17"/>
      <c r="J52" s="130">
        <f t="shared" si="1"/>
        <v>0</v>
      </c>
      <c r="K52" s="161"/>
      <c r="L52" s="155"/>
      <c r="M52" s="158"/>
    </row>
    <row r="53" spans="1:13" ht="15">
      <c r="A53" s="106"/>
      <c r="B53" s="105"/>
      <c r="C53" s="15"/>
      <c r="D53" s="45" t="s">
        <v>72</v>
      </c>
      <c r="G53" s="17"/>
      <c r="J53" s="130">
        <f t="shared" si="1"/>
        <v>0</v>
      </c>
      <c r="K53" s="161"/>
      <c r="L53" s="155"/>
      <c r="M53" s="158"/>
    </row>
    <row r="54" spans="1:13" ht="15">
      <c r="A54" s="106"/>
      <c r="B54" s="105"/>
      <c r="C54" s="15"/>
      <c r="D54" s="45" t="s">
        <v>72</v>
      </c>
      <c r="G54" s="17"/>
      <c r="J54" s="130">
        <f t="shared" si="1"/>
        <v>0</v>
      </c>
      <c r="K54" s="161"/>
      <c r="L54" s="155"/>
      <c r="M54" s="158"/>
    </row>
    <row r="55" spans="1:13" ht="15">
      <c r="A55" s="106"/>
      <c r="B55" s="105"/>
      <c r="C55" s="15"/>
      <c r="D55" s="45" t="s">
        <v>72</v>
      </c>
      <c r="G55" s="17"/>
      <c r="J55" s="130">
        <f t="shared" si="1"/>
        <v>0</v>
      </c>
      <c r="K55" s="161"/>
      <c r="L55" s="155"/>
      <c r="M55" s="158"/>
    </row>
    <row r="56" spans="1:13" ht="15">
      <c r="A56" s="106"/>
      <c r="B56" s="105"/>
      <c r="C56" s="15"/>
      <c r="D56" s="45" t="s">
        <v>72</v>
      </c>
      <c r="G56" s="17"/>
      <c r="J56" s="130">
        <f t="shared" si="1"/>
        <v>0</v>
      </c>
      <c r="K56" s="161"/>
      <c r="L56" s="155"/>
      <c r="M56" s="158"/>
    </row>
    <row r="57" spans="1:13" ht="15">
      <c r="A57" s="106"/>
      <c r="B57" s="105"/>
      <c r="C57" s="15"/>
      <c r="D57" s="45" t="s">
        <v>72</v>
      </c>
      <c r="G57" s="17"/>
      <c r="J57" s="130">
        <f t="shared" si="1"/>
        <v>0</v>
      </c>
      <c r="K57" s="161"/>
      <c r="L57" s="155"/>
      <c r="M57" s="158"/>
    </row>
    <row r="58" spans="1:13" ht="15">
      <c r="A58" s="106"/>
      <c r="B58" s="105"/>
      <c r="C58" s="15"/>
      <c r="D58" s="45" t="s">
        <v>72</v>
      </c>
      <c r="G58" s="17"/>
      <c r="J58" s="130">
        <f t="shared" si="1"/>
        <v>0</v>
      </c>
      <c r="K58" s="161"/>
      <c r="L58" s="155"/>
      <c r="M58" s="158"/>
    </row>
    <row r="59" spans="1:13" ht="15">
      <c r="A59" s="106"/>
      <c r="B59" s="105"/>
      <c r="C59" s="15"/>
      <c r="D59" s="45" t="s">
        <v>72</v>
      </c>
      <c r="G59" s="17"/>
      <c r="J59" s="130">
        <f t="shared" si="1"/>
        <v>0</v>
      </c>
      <c r="K59" s="161"/>
      <c r="L59" s="155"/>
      <c r="M59" s="158"/>
    </row>
    <row r="60" spans="1:13" ht="15.75" thickBot="1">
      <c r="A60" s="169" t="s">
        <v>84</v>
      </c>
      <c r="B60" s="170"/>
      <c r="C60" s="170"/>
      <c r="D60" s="170"/>
      <c r="E60" s="170"/>
      <c r="F60" s="170"/>
      <c r="G60" s="170"/>
      <c r="H60" s="171"/>
      <c r="I60" s="18">
        <f>SUM(I35:I59)</f>
        <v>3</v>
      </c>
      <c r="J60" s="33">
        <f>SUM(J35:J59)</f>
        <v>11.001</v>
      </c>
      <c r="K60" s="162"/>
      <c r="L60" s="156"/>
      <c r="M60" s="159"/>
    </row>
    <row r="61" spans="2:13" ht="15">
      <c r="B61" s="15"/>
      <c r="C61" s="15"/>
      <c r="D61" s="6"/>
      <c r="E61" s="16"/>
      <c r="F61" s="16"/>
      <c r="G61" s="17"/>
      <c r="H61" s="17"/>
      <c r="I61" s="17"/>
      <c r="J61" s="17"/>
      <c r="K61" s="17"/>
      <c r="L61" s="17"/>
      <c r="M61" s="17"/>
    </row>
    <row r="62" spans="1:13" ht="15">
      <c r="A62" s="1"/>
      <c r="B62" s="109"/>
      <c r="L62" s="1"/>
      <c r="M62" s="1"/>
    </row>
    <row r="63" spans="1:13" ht="15">
      <c r="A63" s="1"/>
      <c r="B63" s="109"/>
      <c r="L63" s="1"/>
      <c r="M63" s="1"/>
    </row>
    <row r="64" spans="1:13" ht="15">
      <c r="A64" s="1"/>
      <c r="B64" s="109"/>
      <c r="L64" s="1"/>
      <c r="M64" s="1"/>
    </row>
    <row r="65" spans="1:13" ht="15">
      <c r="A65" s="1"/>
      <c r="B65" s="109"/>
      <c r="L65" s="1"/>
      <c r="M65" s="1"/>
    </row>
    <row r="66" spans="1:13" ht="15">
      <c r="A66" s="1"/>
      <c r="B66" s="109"/>
      <c r="L66" s="1"/>
      <c r="M66" s="1"/>
    </row>
    <row r="67" spans="1:13" ht="15">
      <c r="A67" s="1"/>
      <c r="B67" s="109"/>
      <c r="L67" s="1"/>
      <c r="M67" s="1"/>
    </row>
    <row r="68" spans="1:13" ht="15">
      <c r="A68" s="1"/>
      <c r="B68" s="109"/>
      <c r="L68" s="1"/>
      <c r="M68" s="1"/>
    </row>
    <row r="69" spans="1:13" ht="15">
      <c r="A69" s="1"/>
      <c r="B69" s="109"/>
      <c r="L69" s="1"/>
      <c r="M69" s="1"/>
    </row>
    <row r="70" spans="1:13" ht="15">
      <c r="A70" s="1"/>
      <c r="B70" s="109"/>
      <c r="L70" s="1"/>
      <c r="M70" s="1"/>
    </row>
    <row r="71" spans="1:13" ht="15">
      <c r="A71" s="1"/>
      <c r="B71" s="109"/>
      <c r="L71" s="1"/>
      <c r="M71" s="1"/>
    </row>
    <row r="72" spans="1:13" ht="15">
      <c r="A72" s="1"/>
      <c r="B72" s="109"/>
      <c r="L72" s="1"/>
      <c r="M72" s="1"/>
    </row>
    <row r="73" spans="1:13" ht="15">
      <c r="A73" s="1"/>
      <c r="B73" s="109"/>
      <c r="L73" s="1"/>
      <c r="M73" s="1"/>
    </row>
    <row r="74" spans="1:13" ht="15">
      <c r="A74" s="1"/>
      <c r="B74" s="109"/>
      <c r="L74" s="1"/>
      <c r="M74" s="1"/>
    </row>
    <row r="75" spans="1:13" ht="15">
      <c r="A75" s="1"/>
      <c r="B75" s="109"/>
      <c r="L75" s="1"/>
      <c r="M75" s="1"/>
    </row>
    <row r="76" spans="1:13" ht="15">
      <c r="A76" s="1"/>
      <c r="B76" s="109"/>
      <c r="L76" s="1"/>
      <c r="M76" s="1"/>
    </row>
    <row r="77" spans="1:13" ht="15">
      <c r="A77" s="1"/>
      <c r="B77" s="109"/>
      <c r="L77" s="1"/>
      <c r="M77" s="1"/>
    </row>
    <row r="78" spans="1:13" ht="15">
      <c r="A78" s="1"/>
      <c r="B78" s="109"/>
      <c r="L78" s="1"/>
      <c r="M78" s="1"/>
    </row>
    <row r="79" spans="1:13" ht="15">
      <c r="A79" s="1"/>
      <c r="B79" s="109"/>
      <c r="L79" s="1"/>
      <c r="M79" s="1"/>
    </row>
    <row r="80" spans="1:13" ht="15">
      <c r="A80" s="1"/>
      <c r="B80" s="109"/>
      <c r="L80" s="1"/>
      <c r="M80" s="1"/>
    </row>
    <row r="81" spans="1:13" ht="15">
      <c r="A81" s="1"/>
      <c r="B81" s="109"/>
      <c r="L81" s="1"/>
      <c r="M81" s="1"/>
    </row>
    <row r="82" spans="1:13" ht="15">
      <c r="A82" s="1"/>
      <c r="B82" s="109"/>
      <c r="L82" s="1"/>
      <c r="M82" s="1"/>
    </row>
    <row r="83" spans="1:13" ht="15">
      <c r="A83" s="1"/>
      <c r="B83" s="109"/>
      <c r="L83" s="1"/>
      <c r="M83" s="1"/>
    </row>
    <row r="84" spans="1:13" ht="15">
      <c r="A84" s="1"/>
      <c r="B84" s="109"/>
      <c r="L84" s="1"/>
      <c r="M84" s="1"/>
    </row>
    <row r="85" spans="1:13" ht="15">
      <c r="A85" s="1"/>
      <c r="B85" s="109"/>
      <c r="L85" s="1"/>
      <c r="M85" s="1"/>
    </row>
    <row r="86" spans="1:13" ht="15">
      <c r="A86" s="1"/>
      <c r="B86" s="109"/>
      <c r="L86" s="1"/>
      <c r="M86" s="1"/>
    </row>
    <row r="87" spans="1:13" ht="15">
      <c r="A87" s="1"/>
      <c r="B87" s="109"/>
      <c r="L87" s="1"/>
      <c r="M87" s="1"/>
    </row>
    <row r="88" spans="1:13" ht="15">
      <c r="A88" s="1"/>
      <c r="B88" s="109"/>
      <c r="L88" s="1"/>
      <c r="M88" s="1"/>
    </row>
    <row r="89" spans="1:6" ht="30">
      <c r="A89" s="1"/>
      <c r="B89" s="12" t="s">
        <v>19</v>
      </c>
      <c r="C89" s="12" t="s">
        <v>63</v>
      </c>
      <c r="D89" s="5" t="s">
        <v>40</v>
      </c>
      <c r="E89" s="5" t="s">
        <v>31</v>
      </c>
      <c r="F89" s="9" t="s">
        <v>32</v>
      </c>
    </row>
    <row r="90" spans="1:6" ht="15">
      <c r="A90" s="1"/>
      <c r="B90" s="14" t="s">
        <v>64</v>
      </c>
      <c r="C90" s="14">
        <v>1998</v>
      </c>
      <c r="D90" s="12">
        <v>0.6</v>
      </c>
      <c r="E90" s="5" t="s">
        <v>35</v>
      </c>
      <c r="F90" s="10">
        <v>4</v>
      </c>
    </row>
    <row r="91" spans="1:6" ht="15">
      <c r="A91" s="1"/>
      <c r="B91" s="14" t="s">
        <v>65</v>
      </c>
      <c r="C91" s="14">
        <v>1999</v>
      </c>
      <c r="D91" s="101">
        <v>1</v>
      </c>
      <c r="E91" s="5" t="s">
        <v>147</v>
      </c>
      <c r="F91" s="128">
        <v>3.667</v>
      </c>
    </row>
    <row r="92" spans="1:6" ht="15">
      <c r="A92" s="1"/>
      <c r="B92" s="14" t="s">
        <v>66</v>
      </c>
      <c r="C92" s="14">
        <v>2000</v>
      </c>
      <c r="D92" s="12">
        <v>1.3</v>
      </c>
      <c r="E92" s="5" t="s">
        <v>148</v>
      </c>
      <c r="F92" s="128">
        <v>3.333</v>
      </c>
    </row>
    <row r="93" spans="1:6" ht="15">
      <c r="A93" s="1"/>
      <c r="B93" s="14" t="s">
        <v>137</v>
      </c>
      <c r="C93" s="14">
        <v>2001</v>
      </c>
      <c r="D93" s="101">
        <v>2</v>
      </c>
      <c r="E93" s="5" t="s">
        <v>36</v>
      </c>
      <c r="F93" s="10">
        <v>3</v>
      </c>
    </row>
    <row r="94" spans="1:6" ht="15">
      <c r="A94" s="1"/>
      <c r="B94" s="14"/>
      <c r="C94" s="14">
        <v>2002</v>
      </c>
      <c r="D94" s="12">
        <v>2.6</v>
      </c>
      <c r="E94" s="5" t="s">
        <v>149</v>
      </c>
      <c r="F94" s="128">
        <v>2.667</v>
      </c>
    </row>
    <row r="95" spans="1:6" ht="15">
      <c r="A95" s="1"/>
      <c r="B95" s="14"/>
      <c r="C95" s="14">
        <v>2003</v>
      </c>
      <c r="D95" s="101">
        <v>3</v>
      </c>
      <c r="E95" s="5" t="s">
        <v>151</v>
      </c>
      <c r="F95" s="128">
        <v>2.333</v>
      </c>
    </row>
    <row r="96" spans="1:6" ht="15">
      <c r="A96" s="1"/>
      <c r="B96" s="14"/>
      <c r="C96" s="14">
        <v>2004</v>
      </c>
      <c r="D96" s="12">
        <v>3.3</v>
      </c>
      <c r="E96" s="5" t="s">
        <v>37</v>
      </c>
      <c r="F96" s="10">
        <v>2</v>
      </c>
    </row>
    <row r="97" spans="1:6" ht="15">
      <c r="A97" s="1"/>
      <c r="B97" s="14"/>
      <c r="C97" s="14">
        <v>2005</v>
      </c>
      <c r="D97" s="101">
        <v>4</v>
      </c>
      <c r="E97" s="5" t="s">
        <v>150</v>
      </c>
      <c r="F97" s="128">
        <v>1.667</v>
      </c>
    </row>
    <row r="98" spans="1:6" ht="15">
      <c r="A98" s="1"/>
      <c r="B98" s="14"/>
      <c r="C98" s="14">
        <v>2006</v>
      </c>
      <c r="D98" s="12">
        <v>5</v>
      </c>
      <c r="E98" s="5" t="s">
        <v>153</v>
      </c>
      <c r="F98" s="128">
        <v>1.333</v>
      </c>
    </row>
    <row r="99" spans="1:6" ht="15">
      <c r="A99" s="1"/>
      <c r="B99" s="14"/>
      <c r="C99" s="14">
        <v>2007</v>
      </c>
      <c r="D99" s="5"/>
      <c r="E99" s="5" t="s">
        <v>38</v>
      </c>
      <c r="F99" s="10">
        <v>1</v>
      </c>
    </row>
    <row r="100" spans="1:6" ht="15">
      <c r="A100" s="1"/>
      <c r="B100" s="14"/>
      <c r="C100" s="14">
        <v>2008</v>
      </c>
      <c r="D100" s="5"/>
      <c r="E100" s="5" t="s">
        <v>152</v>
      </c>
      <c r="F100" s="128">
        <v>0.667</v>
      </c>
    </row>
    <row r="101" spans="1:6" ht="15">
      <c r="A101" s="1"/>
      <c r="B101" s="14"/>
      <c r="C101" s="14">
        <v>2009</v>
      </c>
      <c r="D101" s="5"/>
      <c r="E101" s="5" t="s">
        <v>39</v>
      </c>
      <c r="F101" s="10">
        <v>0</v>
      </c>
    </row>
    <row r="102" spans="1:6" ht="15">
      <c r="A102" s="1"/>
      <c r="B102" s="14"/>
      <c r="C102" s="14">
        <v>2010</v>
      </c>
      <c r="D102" s="5"/>
      <c r="E102" s="10" t="s">
        <v>99</v>
      </c>
      <c r="F102"/>
    </row>
    <row r="103" spans="1:6" ht="15">
      <c r="A103" s="1"/>
      <c r="B103" s="14"/>
      <c r="C103" s="14">
        <v>2011</v>
      </c>
      <c r="D103" s="5"/>
      <c r="E103" s="10" t="s">
        <v>100</v>
      </c>
      <c r="F103"/>
    </row>
    <row r="104" spans="1:6" ht="15">
      <c r="A104" s="1"/>
      <c r="B104" s="14"/>
      <c r="C104" s="14">
        <v>2012</v>
      </c>
      <c r="D104" s="5"/>
      <c r="E104" s="8"/>
      <c r="F104"/>
    </row>
    <row r="105" spans="1:6" ht="15">
      <c r="A105" s="1"/>
      <c r="B105" s="14"/>
      <c r="C105" s="14">
        <v>2013</v>
      </c>
      <c r="D105" s="5"/>
      <c r="E105" s="8"/>
      <c r="F105"/>
    </row>
    <row r="106" spans="1:6" ht="15">
      <c r="A106" s="1"/>
      <c r="B106" s="14"/>
      <c r="C106" s="14">
        <v>2014</v>
      </c>
      <c r="D106" s="5"/>
      <c r="E106" s="8"/>
      <c r="F106"/>
    </row>
    <row r="107" spans="1:6" ht="15">
      <c r="A107" s="1"/>
      <c r="B107" s="14"/>
      <c r="C107" s="14">
        <v>2015</v>
      </c>
      <c r="D107" s="5"/>
      <c r="E107" s="8"/>
      <c r="F107"/>
    </row>
    <row r="108" spans="1:6" ht="15">
      <c r="A108" s="1"/>
      <c r="B108" s="14"/>
      <c r="C108" s="14">
        <v>2016</v>
      </c>
      <c r="D108" s="5"/>
      <c r="E108" s="8"/>
      <c r="F108"/>
    </row>
    <row r="109" spans="1:6" ht="15">
      <c r="A109" s="1"/>
      <c r="B109" s="14"/>
      <c r="C109" s="14">
        <v>2017</v>
      </c>
      <c r="D109" s="5"/>
      <c r="E109" s="8"/>
      <c r="F109"/>
    </row>
    <row r="110" spans="1:6" ht="15">
      <c r="A110" s="1"/>
      <c r="B110" s="14"/>
      <c r="C110" s="14">
        <v>2018</v>
      </c>
      <c r="D110" s="5"/>
      <c r="E110" s="8"/>
      <c r="F110"/>
    </row>
    <row r="111" spans="1:6" ht="15">
      <c r="A111" s="1"/>
      <c r="B111" s="14"/>
      <c r="C111" s="14">
        <v>2019</v>
      </c>
      <c r="D111" s="5"/>
      <c r="E111" s="8"/>
      <c r="F111"/>
    </row>
    <row r="112" spans="1:6" ht="15">
      <c r="A112" s="1"/>
      <c r="B112" s="14"/>
      <c r="C112" s="14">
        <v>2020</v>
      </c>
      <c r="D112" s="5"/>
      <c r="E112" s="8"/>
      <c r="F112"/>
    </row>
    <row r="113" spans="1:2" ht="15">
      <c r="A113" s="1"/>
      <c r="B113" s="109"/>
    </row>
    <row r="114" spans="1:2" ht="15">
      <c r="A114" s="1"/>
      <c r="B114" s="109"/>
    </row>
    <row r="115" spans="1:2" ht="15">
      <c r="A115" s="1"/>
      <c r="B115" s="109"/>
    </row>
    <row r="116" spans="1:2" ht="15">
      <c r="A116" s="1"/>
      <c r="B116" s="109"/>
    </row>
    <row r="117" spans="1:2" ht="15">
      <c r="A117" s="1"/>
      <c r="B117" s="109"/>
    </row>
    <row r="118" spans="1:2" ht="15">
      <c r="A118" s="1"/>
      <c r="B118" s="109"/>
    </row>
    <row r="119" spans="1:2" ht="15">
      <c r="A119" s="1"/>
      <c r="B119" s="109"/>
    </row>
    <row r="120" spans="1:2" ht="15">
      <c r="A120" s="1"/>
      <c r="B120" s="109"/>
    </row>
    <row r="121" spans="1:2" ht="15">
      <c r="A121" s="1"/>
      <c r="B121" s="109"/>
    </row>
    <row r="122" spans="1:2" ht="15">
      <c r="A122" s="1"/>
      <c r="B122" s="109"/>
    </row>
    <row r="123" spans="1:2" ht="15">
      <c r="A123" s="1"/>
      <c r="B123" s="109"/>
    </row>
    <row r="124" spans="1:2" ht="15">
      <c r="A124" s="1"/>
      <c r="B124" s="109"/>
    </row>
    <row r="125" spans="1:2" ht="15">
      <c r="A125" s="1"/>
      <c r="B125" s="109"/>
    </row>
    <row r="126" spans="1:2" ht="15">
      <c r="A126" s="1"/>
      <c r="B126" s="109"/>
    </row>
    <row r="127" spans="1:2" ht="15">
      <c r="A127" s="1"/>
      <c r="B127" s="109"/>
    </row>
    <row r="128" spans="1:2" ht="15">
      <c r="A128" s="1"/>
      <c r="B128" s="109"/>
    </row>
    <row r="129" spans="1:2" ht="15">
      <c r="A129" s="1"/>
      <c r="B129" s="109"/>
    </row>
    <row r="130" spans="1:2" ht="15">
      <c r="A130" s="1"/>
      <c r="B130" s="109"/>
    </row>
    <row r="131" spans="1:2" ht="15">
      <c r="A131" s="1"/>
      <c r="B131" s="109"/>
    </row>
    <row r="132" spans="1:2" ht="15">
      <c r="A132" s="1"/>
      <c r="B132" s="109"/>
    </row>
    <row r="133" spans="1:2" ht="15">
      <c r="A133" s="1"/>
      <c r="B133" s="109"/>
    </row>
    <row r="134" spans="1:2" ht="15">
      <c r="A134" s="1"/>
      <c r="B134" s="109"/>
    </row>
    <row r="135" spans="1:2" ht="15">
      <c r="A135" s="1"/>
      <c r="B135" s="109"/>
    </row>
    <row r="136" spans="1:2" ht="15">
      <c r="A136" s="1"/>
      <c r="B136" s="109"/>
    </row>
    <row r="137" spans="1:2" ht="15">
      <c r="A137" s="1"/>
      <c r="B137" s="109"/>
    </row>
    <row r="138" spans="1:2" ht="15">
      <c r="A138" s="1"/>
      <c r="B138" s="109"/>
    </row>
    <row r="139" spans="1:2" ht="15">
      <c r="A139" s="1"/>
      <c r="B139" s="109"/>
    </row>
    <row r="140" spans="1:2" ht="15">
      <c r="A140" s="1"/>
      <c r="B140" s="109"/>
    </row>
    <row r="141" spans="1:2" ht="15">
      <c r="A141" s="1"/>
      <c r="B141" s="109"/>
    </row>
    <row r="142" spans="1:2" ht="15">
      <c r="A142" s="1"/>
      <c r="B142" s="109"/>
    </row>
  </sheetData>
  <sheetProtection/>
  <mergeCells count="7">
    <mergeCell ref="L35:L60"/>
    <mergeCell ref="M9:M60"/>
    <mergeCell ref="K35:K60"/>
    <mergeCell ref="K9:K34"/>
    <mergeCell ref="L9:L34"/>
    <mergeCell ref="A34:H34"/>
    <mergeCell ref="A60:H60"/>
  </mergeCells>
  <dataValidations count="7">
    <dataValidation type="list" allowBlank="1" showInputMessage="1" showErrorMessage="1" sqref="E90:E101">
      <formula1>$E$90:$E$101</formula1>
    </dataValidation>
    <dataValidation type="list" allowBlank="1" showInputMessage="1" showErrorMessage="1" sqref="H9:H33 H35:H59">
      <formula1>$F$90:$F$101</formula1>
    </dataValidation>
    <dataValidation type="list" allowBlank="1" showInputMessage="1" showErrorMessage="1" sqref="B9:B33">
      <formula1>$B$90:$B$92</formula1>
    </dataValidation>
    <dataValidation type="list" allowBlank="1" showInputMessage="1" showErrorMessage="1" sqref="C9:C33 C35:C59">
      <formula1>$C$90:$C$112</formula1>
    </dataValidation>
    <dataValidation type="list" allowBlank="1" showInputMessage="1" showErrorMessage="1" sqref="G9:G33 G35:G59">
      <formula1>$E$90:$E$103</formula1>
    </dataValidation>
    <dataValidation type="list" allowBlank="1" showInputMessage="1" showErrorMessage="1" sqref="B35:B59">
      <formula1>$B$90:$B$93</formula1>
    </dataValidation>
    <dataValidation type="list" allowBlank="1" showInputMessage="1" showErrorMessage="1" sqref="I9:I33 I35:I59">
      <formula1>$D$90:$D$98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K6" sqref="AK6"/>
    </sheetView>
  </sheetViews>
  <sheetFormatPr defaultColWidth="9.140625" defaultRowHeight="19.5" customHeight="1"/>
  <cols>
    <col min="1" max="1" width="21.00390625" style="7" customWidth="1"/>
    <col min="2" max="2" width="5.57421875" style="79" bestFit="1" customWidth="1"/>
    <col min="3" max="3" width="31.7109375" style="82" customWidth="1"/>
    <col min="4" max="4" width="7.7109375" style="94" customWidth="1"/>
    <col min="5" max="5" width="7.7109375" style="80" customWidth="1"/>
    <col min="6" max="6" width="7.7109375" style="81" customWidth="1"/>
    <col min="7" max="7" width="7.7109375" style="79" customWidth="1"/>
    <col min="8" max="8" width="10.28125" style="81" customWidth="1"/>
    <col min="9" max="9" width="10.28125" style="7" customWidth="1"/>
    <col min="10" max="10" width="10.28125" style="82" customWidth="1"/>
    <col min="11" max="11" width="10.28125" style="81" customWidth="1"/>
    <col min="12" max="12" width="10.28125" style="7" customWidth="1"/>
    <col min="13" max="13" width="10.28125" style="82" customWidth="1"/>
    <col min="14" max="14" width="9.7109375" style="83" customWidth="1"/>
    <col min="15" max="20" width="9.7109375" style="7" customWidth="1"/>
    <col min="21" max="21" width="10.57421875" style="79" bestFit="1" customWidth="1"/>
    <col min="22" max="22" width="9.7109375" style="79" customWidth="1"/>
    <col min="23" max="23" width="12.8515625" style="84" customWidth="1"/>
    <col min="24" max="24" width="13.28125" style="85" customWidth="1"/>
    <col min="25" max="25" width="13.28125" style="7" customWidth="1"/>
    <col min="26" max="26" width="13.28125" style="82" customWidth="1"/>
    <col min="27" max="27" width="8.7109375" style="83" customWidth="1"/>
    <col min="28" max="31" width="8.7109375" style="7" customWidth="1"/>
    <col min="32" max="32" width="8.7109375" style="79" customWidth="1"/>
    <col min="33" max="33" width="12.00390625" style="86" bestFit="1" customWidth="1"/>
    <col min="34" max="34" width="10.28125" style="87" bestFit="1" customWidth="1"/>
    <col min="35" max="35" width="10.28125" style="88" customWidth="1"/>
    <col min="36" max="36" width="10.140625" style="7" bestFit="1" customWidth="1"/>
    <col min="37" max="37" width="10.140625" style="100" customWidth="1"/>
    <col min="38" max="38" width="10.28125" style="79" bestFit="1" customWidth="1"/>
    <col min="39" max="39" width="9.140625" style="81" customWidth="1"/>
    <col min="40" max="41" width="9.140625" style="7" customWidth="1"/>
    <col min="42" max="42" width="9.140625" style="82" customWidth="1"/>
    <col min="43" max="43" width="9.140625" style="83" customWidth="1"/>
    <col min="44" max="16384" width="9.140625" style="7" customWidth="1"/>
  </cols>
  <sheetData>
    <row r="1" spans="1:43" s="91" customFormat="1" ht="19.5" customHeight="1" thickBot="1">
      <c r="A1" s="89" t="s">
        <v>92</v>
      </c>
      <c r="B1" s="90"/>
      <c r="C1" s="95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7"/>
      <c r="AL1" s="90"/>
      <c r="AM1" s="90"/>
      <c r="AN1" s="90"/>
      <c r="AO1" s="90"/>
      <c r="AP1" s="90"/>
      <c r="AQ1" s="90"/>
    </row>
    <row r="2" spans="1:43" s="20" customFormat="1" ht="39" customHeight="1">
      <c r="A2" s="182" t="s">
        <v>122</v>
      </c>
      <c r="B2" s="184" t="s">
        <v>10</v>
      </c>
      <c r="C2" s="196" t="s">
        <v>130</v>
      </c>
      <c r="D2" s="186" t="s">
        <v>101</v>
      </c>
      <c r="E2" s="187"/>
      <c r="F2" s="188" t="s">
        <v>102</v>
      </c>
      <c r="G2" s="189"/>
      <c r="H2" s="198" t="s">
        <v>134</v>
      </c>
      <c r="I2" s="199"/>
      <c r="J2" s="200"/>
      <c r="K2" s="201" t="s">
        <v>133</v>
      </c>
      <c r="L2" s="202"/>
      <c r="M2" s="203"/>
      <c r="N2" s="193" t="s">
        <v>103</v>
      </c>
      <c r="O2" s="194"/>
      <c r="P2" s="194"/>
      <c r="Q2" s="194"/>
      <c r="R2" s="194"/>
      <c r="S2" s="194"/>
      <c r="T2" s="194"/>
      <c r="U2" s="194"/>
      <c r="V2" s="195"/>
      <c r="W2" s="204" t="s">
        <v>11</v>
      </c>
      <c r="X2" s="205"/>
      <c r="Y2" s="172" t="s">
        <v>104</v>
      </c>
      <c r="Z2" s="173"/>
      <c r="AA2" s="174" t="s">
        <v>105</v>
      </c>
      <c r="AB2" s="175"/>
      <c r="AC2" s="175"/>
      <c r="AD2" s="175"/>
      <c r="AE2" s="175"/>
      <c r="AF2" s="176"/>
      <c r="AG2" s="177" t="s">
        <v>106</v>
      </c>
      <c r="AH2" s="178"/>
      <c r="AI2" s="179" t="s">
        <v>107</v>
      </c>
      <c r="AJ2" s="180"/>
      <c r="AK2" s="180"/>
      <c r="AL2" s="181"/>
      <c r="AM2" s="190" t="s">
        <v>29</v>
      </c>
      <c r="AN2" s="191"/>
      <c r="AO2" s="191"/>
      <c r="AP2" s="192"/>
      <c r="AQ2" s="52"/>
    </row>
    <row r="3" spans="1:43" s="61" customFormat="1" ht="33" customHeight="1" thickBot="1">
      <c r="A3" s="183"/>
      <c r="B3" s="185"/>
      <c r="C3" s="197"/>
      <c r="D3" s="92" t="s">
        <v>108</v>
      </c>
      <c r="E3" s="53" t="s">
        <v>109</v>
      </c>
      <c r="F3" s="54" t="s">
        <v>108</v>
      </c>
      <c r="G3" s="56" t="s">
        <v>109</v>
      </c>
      <c r="H3" s="57" t="s">
        <v>131</v>
      </c>
      <c r="I3" s="55" t="s">
        <v>132</v>
      </c>
      <c r="J3" s="58" t="s">
        <v>110</v>
      </c>
      <c r="K3" s="57" t="s">
        <v>131</v>
      </c>
      <c r="L3" s="55" t="s">
        <v>132</v>
      </c>
      <c r="M3" s="58" t="s">
        <v>110</v>
      </c>
      <c r="N3" s="60" t="s">
        <v>123</v>
      </c>
      <c r="O3" s="55" t="s">
        <v>86</v>
      </c>
      <c r="P3" s="55" t="s">
        <v>30</v>
      </c>
      <c r="Q3" s="61" t="s">
        <v>124</v>
      </c>
      <c r="R3" s="55" t="s">
        <v>125</v>
      </c>
      <c r="S3" s="55" t="s">
        <v>126</v>
      </c>
      <c r="T3" s="61" t="s">
        <v>44</v>
      </c>
      <c r="U3" s="62" t="s">
        <v>127</v>
      </c>
      <c r="V3" s="62" t="s">
        <v>28</v>
      </c>
      <c r="W3" s="63" t="s">
        <v>111</v>
      </c>
      <c r="X3" s="64" t="s">
        <v>112</v>
      </c>
      <c r="Y3" s="55" t="s">
        <v>111</v>
      </c>
      <c r="Z3" s="58" t="s">
        <v>112</v>
      </c>
      <c r="AA3" s="59" t="s">
        <v>108</v>
      </c>
      <c r="AB3" s="55" t="s">
        <v>113</v>
      </c>
      <c r="AC3" s="55" t="s">
        <v>128</v>
      </c>
      <c r="AD3" s="55" t="s">
        <v>129</v>
      </c>
      <c r="AE3" s="55" t="s">
        <v>114</v>
      </c>
      <c r="AF3" s="56" t="s">
        <v>28</v>
      </c>
      <c r="AG3" s="65" t="s">
        <v>115</v>
      </c>
      <c r="AH3" s="66" t="s">
        <v>116</v>
      </c>
      <c r="AI3" s="67" t="s">
        <v>117</v>
      </c>
      <c r="AJ3" s="61" t="s">
        <v>115</v>
      </c>
      <c r="AK3" s="98" t="s">
        <v>135</v>
      </c>
      <c r="AL3" s="62" t="s">
        <v>116</v>
      </c>
      <c r="AM3" s="54" t="s">
        <v>118</v>
      </c>
      <c r="AN3" s="61" t="s">
        <v>119</v>
      </c>
      <c r="AO3" s="61" t="s">
        <v>120</v>
      </c>
      <c r="AP3" s="68" t="s">
        <v>121</v>
      </c>
      <c r="AQ3" s="60"/>
    </row>
    <row r="4" spans="2:43" s="23" customFormat="1" ht="19.5" customHeight="1">
      <c r="B4" s="69"/>
      <c r="C4" s="96"/>
      <c r="D4" s="93"/>
      <c r="E4" s="70"/>
      <c r="F4" s="71"/>
      <c r="G4" s="69"/>
      <c r="H4" s="71"/>
      <c r="J4" s="72"/>
      <c r="K4" s="71"/>
      <c r="M4" s="72"/>
      <c r="N4" s="73"/>
      <c r="U4" s="69"/>
      <c r="V4" s="69"/>
      <c r="W4" s="74"/>
      <c r="X4" s="75"/>
      <c r="Z4" s="72"/>
      <c r="AA4" s="73"/>
      <c r="AF4" s="69"/>
      <c r="AG4" s="76">
        <v>40848</v>
      </c>
      <c r="AH4" s="77">
        <v>40360</v>
      </c>
      <c r="AI4" s="78"/>
      <c r="AK4" s="99"/>
      <c r="AL4" s="69"/>
      <c r="AM4" s="71"/>
      <c r="AP4" s="72"/>
      <c r="AQ4" s="73"/>
    </row>
  </sheetData>
  <sheetProtection/>
  <mergeCells count="14">
    <mergeCell ref="AM2:AP2"/>
    <mergeCell ref="N2:V2"/>
    <mergeCell ref="C2:C3"/>
    <mergeCell ref="H2:J2"/>
    <mergeCell ref="K2:M2"/>
    <mergeCell ref="W2:X2"/>
    <mergeCell ref="Y2:Z2"/>
    <mergeCell ref="AA2:AF2"/>
    <mergeCell ref="AG2:AH2"/>
    <mergeCell ref="AI2:AL2"/>
    <mergeCell ref="A2:A3"/>
    <mergeCell ref="B2:B3"/>
    <mergeCell ref="D2:E2"/>
    <mergeCell ref="F2:G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8.140625" style="132" customWidth="1"/>
    <col min="2" max="2" width="19.7109375" style="132" customWidth="1"/>
    <col min="3" max="3" width="55.00390625" style="132" customWidth="1"/>
    <col min="4" max="5" width="13.28125" style="132" customWidth="1"/>
  </cols>
  <sheetData>
    <row r="1" spans="1:5" s="131" customFormat="1" ht="15">
      <c r="A1" s="131" t="s">
        <v>154</v>
      </c>
      <c r="B1" s="131" t="s">
        <v>155</v>
      </c>
      <c r="C1" s="131" t="s">
        <v>156</v>
      </c>
      <c r="D1" s="131" t="s">
        <v>157</v>
      </c>
      <c r="E1" s="131" t="s">
        <v>158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Mayumi Kasai</dc:creator>
  <cp:keywords/>
  <dc:description/>
  <cp:lastModifiedBy>J.D. Blanco</cp:lastModifiedBy>
  <dcterms:created xsi:type="dcterms:W3CDTF">2010-04-05T15:07:48Z</dcterms:created>
  <dcterms:modified xsi:type="dcterms:W3CDTF">2018-08-28T14:56:41Z</dcterms:modified>
  <cp:category/>
  <cp:version/>
  <cp:contentType/>
  <cp:contentStatus/>
</cp:coreProperties>
</file>